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U:\COMUM\Electricidade\Normas complementares do SE\Normas 2024\Operadores Regulados\2_Consulta interessados\02_CI xx-2024_abertura\Normas Complementares Propostas\Limpas\Enondas\"/>
    </mc:Choice>
  </mc:AlternateContent>
  <bookViews>
    <workbookView xWindow="0" yWindow="0" windowWidth="28800" windowHeight="13500" firstSheet="3" activeTab="3"/>
  </bookViews>
  <sheets>
    <sheet name="Índice" sheetId="10" r:id="rId1"/>
    <sheet name=" N3-01-EN - Balanço" sheetId="1" r:id="rId2"/>
    <sheet name="N3-02-EN - DR" sheetId="2" r:id="rId3"/>
    <sheet name="N3-03-EN - Imobilizado_amort" sheetId="8" r:id="rId4"/>
    <sheet name="N3-04-EN - Sub invest" sheetId="9" r:id="rId5"/>
    <sheet name="N3-05-EN - TPE" sheetId="11" r:id="rId6"/>
    <sheet name="N3-06-EN - FSE" sheetId="4" r:id="rId7"/>
    <sheet name="N3-07-EN - O. Gastos e Perdas" sheetId="12" r:id="rId8"/>
    <sheet name="N3-08-EN - Proveitos" sheetId="7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DAT1">#REF!</definedName>
    <definedName name="____DAT11">[1]Original!#REF!</definedName>
    <definedName name="____DAT12">[1]Original!#REF!</definedName>
    <definedName name="____DAT13">[1]Original!#REF!</definedName>
    <definedName name="____DAT14">[1]Original!#REF!</definedName>
    <definedName name="____DAT19">[1]Original!#REF!</definedName>
    <definedName name="____DAT2">#REF!</definedName>
    <definedName name="____DAT20">[1]Original!#REF!</definedName>
    <definedName name="____DAT21">[1]Original!#REF!</definedName>
    <definedName name="____DAT22">[1]Original!#REF!</definedName>
    <definedName name="____DAT23">[1]Original!#REF!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44220000___Edifíc._out._constr.">[2]ICursoMes!$C$8:$F$8</definedName>
    <definedName name="_44232110___Transporte_Electricidade___Subestações_Novas">[2]ICursoMes!$C$10:$F$10</definedName>
    <definedName name="_44232120___Transporte_Electricidade___Ampliação_Subestações">[2]ICursoMes!$C$11:$F$11</definedName>
    <definedName name="_44232130___Transporte_Electricidade___Remodelação_Subestações">[2]ICursoMes!$C$12:$F$12</definedName>
    <definedName name="_44232180___Transporte_Electricidade_Bateria_de_Condensadores">[2]ICursoMes!$C$13:$F$13</definedName>
    <definedName name="_44232210___Transporte_Electricidade___Linhas_150kv">[2]ICursoMes!$C$15:$F$15</definedName>
    <definedName name="_44232220___Transporte_Electricidade___Linhas_220Kv">[2]ICursoMes!$C$16:$F$16</definedName>
    <definedName name="_44232230___Transporte_Electricidade___Linhas_400KV">[2]ICursoMes!$C$17:$F$17</definedName>
    <definedName name="_44232310___Transporte_Electricidade___Gestor_Sistema">[2]ICursoMes!$C$20:$F$20</definedName>
    <definedName name="_44232520___Transporte_Electricidade___Cont.Medida_Fact.Prod.">[2]ICursoMes!$C$21:$F$21</definedName>
    <definedName name="_44238110___Telecomunicações_Segurança___Comutação_Telefónica">[2]ICursoMes!$C$23:$F$23</definedName>
    <definedName name="_44238120___Telecomunicações_Segurança___transmissão_de_dados">[2]ICursoMes!$C$24:$F$24</definedName>
    <definedName name="_44238130___Telecomunicações_Segurança___Fibra_Óptica">[2]ICursoMes!$C$25:$F$25</definedName>
    <definedName name="_44238140___Telecomunicações___Segurança_Sist._de_Alimentação">[2]ICursoMes!$C$26:$F$26</definedName>
    <definedName name="_44238230___Telecomunicações_Não_Reguladas_no_Sist.Eléctrico">[2]ICursoMes!$C$18:$F$18</definedName>
    <definedName name="_44261100___Equip_Informático_Próprio___Equipamento_central">[2]ICursoMes!$C$28:$F$28</definedName>
    <definedName name="_ano1">[3]dados!$A$2</definedName>
    <definedName name="_ano2">[3]dados!$A$3</definedName>
    <definedName name="_ano3">[4]dados!$A$4</definedName>
    <definedName name="_ano4">[4]dados!$A$5</definedName>
    <definedName name="_DAT1">#REF!</definedName>
    <definedName name="_DAT10">#REF!</definedName>
    <definedName name="_DAT11">[5]Original!#REF!</definedName>
    <definedName name="_DAT12">[5]Original!#REF!</definedName>
    <definedName name="_DAT13">[5]Original!#REF!</definedName>
    <definedName name="_DAT14">[5]Original!#REF!</definedName>
    <definedName name="_DAT15">#REF!</definedName>
    <definedName name="_DAT16">#REF!</definedName>
    <definedName name="_DAT17">#REF!</definedName>
    <definedName name="_DAT18">#REF!</definedName>
    <definedName name="_DAT19">[5]Original!#REF!</definedName>
    <definedName name="_DAT2">#REF!</definedName>
    <definedName name="_DAT20">[5]Original!#REF!</definedName>
    <definedName name="_DAT21">[5]Original!#REF!</definedName>
    <definedName name="_DAT22">[5]Original!#REF!</definedName>
    <definedName name="_DAT23">[5]Original!#REF!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g527">'[6]1997'!$C$15:$H$40</definedName>
    <definedName name="_Fill" hidden="1">#REF!</definedName>
    <definedName name="_Key1" hidden="1">#REF!</definedName>
    <definedName name="_Key2" hidden="1">#REF!</definedName>
    <definedName name="_l">'[4]quadro 27a'!$D$8:$O$8</definedName>
    <definedName name="_Order1" hidden="1">255</definedName>
    <definedName name="_Order2" hidden="1">255</definedName>
    <definedName name="_Sort" hidden="1">#REF!</definedName>
    <definedName name="a">[4]dados!$A$2</definedName>
    <definedName name="acum">[7]dados!$AJ$6:$AJ$147</definedName>
    <definedName name="ACUMUL">[8]dados!$AJ$6:$AJ$147</definedName>
    <definedName name="Amort.97_com">#REF!</definedName>
    <definedName name="Amort.97_sem">#REF!</definedName>
    <definedName name="ano">#REF!</definedName>
    <definedName name="ano1a">[9]dados!$A$2</definedName>
    <definedName name="ano2a">[9]dados!$A$3</definedName>
    <definedName name="ANOS10">[10]Serv.dívida!$A$3:$R$171</definedName>
    <definedName name="anscount" hidden="1">21</definedName>
    <definedName name="_xlnm.Print_Area" localSheetId="1">' N3-01-EN - Balanço'!$B$2:$G$50</definedName>
    <definedName name="_xlnm.Print_Area" localSheetId="0">Índice!$A$1:$D$17</definedName>
    <definedName name="_xlnm.Print_Area" localSheetId="2">'N3-02-EN - DR'!$B$2:$G$32</definedName>
    <definedName name="_xlnm.Print_Area" localSheetId="3">'N3-03-EN - Imobilizado_amort'!$C$2:$I$36</definedName>
    <definedName name="_xlnm.Print_Area" localSheetId="4">'N3-04-EN - Sub invest'!$C$4:$M$18</definedName>
    <definedName name="_xlnm.Print_Area" localSheetId="5">'N3-05-EN - TPE'!$B$1:$E$16</definedName>
    <definedName name="_xlnm.Print_Area" localSheetId="6">'N3-06-EN - FSE'!$B$2:$L$32</definedName>
    <definedName name="_xlnm.Print_Area" localSheetId="7">'N3-07-EN - O. Gastos e Perdas'!$B$2:$F$13</definedName>
    <definedName name="_xlnm.Print_Area" localSheetId="8">'N3-08-EN - Proveitos'!$B$2:$D$14</definedName>
    <definedName name="Area_principal">#REF!</definedName>
    <definedName name="ARREDOND">[11]P5!$H$5</definedName>
    <definedName name="AS2DocOpenMode" hidden="1">"AS2DocumentEdit"</definedName>
    <definedName name="ASDF">[12]Serv.dívida!$A$3:$R$171</definedName>
    <definedName name="asf">#REF!</definedName>
    <definedName name="ASTW">[8]dados!$F$6:$Q$147</definedName>
    <definedName name="b">[4]dados!$A$3</definedName>
    <definedName name="bal">#REF!</definedName>
    <definedName name="_xlnm.Database">#REF!</definedName>
    <definedName name="CABOS_SUBT">#REF!</definedName>
    <definedName name="Case">[13]P.Operacionais!$F$4</definedName>
    <definedName name="ccomb">[14]combustivel!$C$5:$N$88</definedName>
    <definedName name="ccomb_c">[14]combustivel!$C$3:$N$3</definedName>
    <definedName name="ccomb_l">[14]combustivel!$B$5:$B$88</definedName>
    <definedName name="çk">#REF!</definedName>
    <definedName name="Classes_do_imobilizado">[2]ICursoMes!$C$6:$F$6</definedName>
    <definedName name="CO_01">'[15]Controlo Orçamental2'!$O$6</definedName>
    <definedName name="CO_02">'[15]Controlo Orçamental2'!$O$7</definedName>
    <definedName name="CO_03">'[15]Controlo Orçamental2'!$O$8</definedName>
    <definedName name="CO_04">'[15]Controlo Orçamental2'!$O$126</definedName>
    <definedName name="CO_05">'[15]Controlo Orçamental2'!$O$127</definedName>
    <definedName name="CO_06">'[15]Controlo Orçamental2'!$O$128</definedName>
    <definedName name="CO_07">'[15]Controlo Orçamental2'!$O$10</definedName>
    <definedName name="CO_08">'[15]Controlo Orçamental2'!$O$11</definedName>
    <definedName name="CO_09">'[15]Controlo Orçamental2'!$O$12</definedName>
    <definedName name="CO_10">'[15]Controlo Orçamental2'!$O$13</definedName>
    <definedName name="CO_11">'[15]Controlo Orçamental2'!$O$14</definedName>
    <definedName name="CO_12">'[15]Controlo Orçamental2'!$O$15</definedName>
    <definedName name="CO_13">'[15]Controlo Orçamental2'!$O$16</definedName>
    <definedName name="CO_14">'[15]Controlo Orçamental2'!$O$17</definedName>
    <definedName name="CO_15">'[15]Controlo Orçamental2'!$O$18</definedName>
    <definedName name="CO_16">'[15]Controlo Orçamental2'!$O$19</definedName>
    <definedName name="CO_17">'[15]Controlo Orçamental2'!$O$20</definedName>
    <definedName name="CO_18">'[15]Controlo Orçamental2'!$O$21</definedName>
    <definedName name="CO_19">'[15]Controlo Orçamental2'!$O$22</definedName>
    <definedName name="CO_20">'[15]Controlo Orçamental2'!$O$23</definedName>
    <definedName name="CO_21">'[15]Controlo Orçamental2'!$O$24</definedName>
    <definedName name="CO_22">'[15]Controlo Orçamental2'!$O$25</definedName>
    <definedName name="CO_23">'[15]Controlo Orçamental2'!$O$26</definedName>
    <definedName name="CO_24">'[15]Controlo Orçamental2'!$O$27</definedName>
    <definedName name="CO_25">'[15]Controlo Orçamental2'!$O$28</definedName>
    <definedName name="CO_26">'[15]Controlo Orçamental2'!$O$29</definedName>
    <definedName name="CO_27">'[15]Controlo Orçamental2'!$O$30</definedName>
    <definedName name="CO_28">'[15]Controlo Orçamental2'!$O$31</definedName>
    <definedName name="CO_29">'[15]Controlo Orçamental2'!$O$32</definedName>
    <definedName name="CO_30">'[15]Controlo Orçamental2'!$O$33</definedName>
    <definedName name="CO_31">'[15]Controlo Orçamental2'!$O$34</definedName>
    <definedName name="CO_32">'[15]Controlo Orçamental2'!$O$35</definedName>
    <definedName name="CO_33">'[15]Controlo Orçamental2'!$O$36</definedName>
    <definedName name="CO_34">'[15]Controlo Orçamental2'!$O$37</definedName>
    <definedName name="CO_35">'[15]Controlo Orçamental2'!$O$38</definedName>
    <definedName name="CO_36">'[15]Controlo Orçamental2'!$O$39</definedName>
    <definedName name="CO_37">[15]Novo03!$H$1281</definedName>
    <definedName name="CO_38">[15]Novo03!$H$1282</definedName>
    <definedName name="CO_39">[15]Novo03!$H$1549</definedName>
    <definedName name="CO_40">[15]Novo03!$H$1639</definedName>
    <definedName name="CO_41">'[15]Controlo Orçamental2'!$P$43</definedName>
    <definedName name="CO_42">'[15]Controlo Orçamental2'!$P$44</definedName>
    <definedName name="CO_43">'[15]Controlo Orçamental2'!$P$45</definedName>
    <definedName name="CO_44">'[15]Controlo Orçamental2'!$P$46</definedName>
    <definedName name="CO_45">'[15]Controlo Orçamental2'!$P$47</definedName>
    <definedName name="CO_46">'[15]Controlo Orçamental2'!$P$49</definedName>
    <definedName name="CO_47">'[15]Controlo Orçamental2'!$P$50</definedName>
    <definedName name="CO_48">'[15]Controlo Orçamental2'!$P$51</definedName>
    <definedName name="CO_49">[15]RCP!$V$38</definedName>
    <definedName name="CO_50">[15]RCP!$V$39</definedName>
    <definedName name="CO_51">[15]RCP!$V$40</definedName>
    <definedName name="CO_52">'[15]Controlo Orçamental2'!$O$116</definedName>
    <definedName name="CO_53">'[15]Controlo Orçamental2'!$O$117</definedName>
    <definedName name="CO_54">'[15]Controlo Orçamental2'!$O$118</definedName>
    <definedName name="CO_55">'[15]Controlo Orçamental2'!$O$119</definedName>
    <definedName name="CO_56">'[15]Controlo Orçamental2'!$O$40</definedName>
    <definedName name="CO_57">'[15]Indicadores R'!$W$5</definedName>
    <definedName name="CO_58">'[15]Indicadores R'!$W$6</definedName>
    <definedName name="CO_59">'[15]Indicadores R'!$W$7</definedName>
    <definedName name="CO_60">'[15]Indicadores R'!$W$8</definedName>
    <definedName name="CO_61">'[15]Indicadores R'!$W$9</definedName>
    <definedName name="CO_62">'[15]Indicadores R'!$W$10</definedName>
    <definedName name="CO_63">'[15]Indicadores R'!$W$13</definedName>
    <definedName name="CO_64">'[15]Indicadores R'!$W$14</definedName>
    <definedName name="CO_65">'[15]Indicadores R'!$W$15</definedName>
    <definedName name="CO_66">'[15]Indicadores R'!$W$18</definedName>
    <definedName name="CO_67">'[15]Indicadores R'!$W$19</definedName>
    <definedName name="CO_68">'[15]Indicadores R'!$W$20</definedName>
    <definedName name="CO_69">'[15]Indicadores R'!$Z$54</definedName>
    <definedName name="CO_70">'[15]Indicadores R'!$Z$58</definedName>
    <definedName name="CO_71">'[15]Indicadores R'!$Z$62</definedName>
    <definedName name="consgj_anoc">#REF!</definedName>
    <definedName name="consgj_anoc_c">#REF!</definedName>
    <definedName name="d">[16]combustivel!$C$5:$N$88</definedName>
    <definedName name="dacp">#REF!</definedName>
    <definedName name="dados">[17]DADBAL!$E$7:$AF$145</definedName>
    <definedName name="dados_l">[17]DADBAL!$D$7:$D$145</definedName>
    <definedName name="dados_mreg">[18]Dados_MReg!$F$9:$AC$97</definedName>
    <definedName name="dados_mreg_l">[18]Dados_MReg!$E$9:$E$97</definedName>
    <definedName name="DAT1B">#REF!</definedName>
    <definedName name="DAT2B">#REF!</definedName>
    <definedName name="DAT3B">#REF!</definedName>
    <definedName name="DAT4B">#REF!</definedName>
    <definedName name="DAT5B">#REF!</definedName>
    <definedName name="DAT6B">#REF!</definedName>
    <definedName name="DAT7B">#REF!</definedName>
    <definedName name="DAT8B">#REF!</definedName>
    <definedName name="DAT9B">#REF!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fg">#REF!</definedName>
    <definedName name="dfhdfh">#REF!</definedName>
    <definedName name="dfhdthd">#REF!</definedName>
    <definedName name="dfhy">#REF!</definedName>
    <definedName name="dfyd">#REF!</definedName>
    <definedName name="dfydh">[7]dados!$C$1</definedName>
    <definedName name="drf">#REF!</definedName>
    <definedName name="drhy">#REF!</definedName>
    <definedName name="drn">#REF!</definedName>
    <definedName name="dryd">'[19]KPI''s'!$B$23:$E$44</definedName>
    <definedName name="dryde">#REF!</definedName>
    <definedName name="DTRDGD">#REF!</definedName>
    <definedName name="dtrydey">#REF!</definedName>
    <definedName name="dtyude">#REF!</definedName>
    <definedName name="dudr">#REF!</definedName>
    <definedName name="dydh">'[19]KPI''s'!$B$3:$O$19</definedName>
    <definedName name="e">[16]combustivel!$C$3:$N$3</definedName>
    <definedName name="Edifícios_e_Outras_Construções">[2]ICursoMes!$C$7:$F$7</definedName>
    <definedName name="emissao_0_c">[20]emissao!$D$3:$O$3</definedName>
    <definedName name="emissao_0_l">[20]emissao!$B$4:$B$33</definedName>
    <definedName name="emissoes_anoc">#REF!</definedName>
    <definedName name="emissoes_anoc_c">#REF!</definedName>
    <definedName name="ENCARGOS_FINANCEIROS_IMPUTADOS_AO_INVESTIMENTO">#REF!</definedName>
    <definedName name="enccomb_anoc">#REF!</definedName>
    <definedName name="enccomb_anoc_c">#REF!</definedName>
    <definedName name="Equipamento_acessório">[2]ICursoMes!$C$22:$F$22</definedName>
    <definedName name="ERY">[8]dados!$D$6:$D$147</definedName>
    <definedName name="EV__LASTREFTIME__" hidden="1">40567.7804166667</definedName>
    <definedName name="f">[16]combustivel!$B$5:$B$88</definedName>
    <definedName name="F020100EvolCons">'[15]Procura R2'!$B$19:$R$23</definedName>
    <definedName name="F020200EvConsHom">'[15]Procura R2'!$B$27:$R$29</definedName>
    <definedName name="F020300EvMovel">'[15]Procura R2'!$B$32:$R$35</definedName>
    <definedName name="F020700VendasDesvios">'[15]Controlo Orçamental'!$B$56:$N$68</definedName>
    <definedName name="F020800DesvCAEE">[15]DesvTarMostra!$S$3:$AG$8</definedName>
    <definedName name="F020801DesvSAEE">[15]DesvTarMostra!$S$50:$AG$55</definedName>
    <definedName name="F020801DesvTarif">[21]DesvTarMostra!$S$3:$AG$8</definedName>
    <definedName name="F020802DesvSAEE">[21]DesvTarMostra!$S$50:$AG$55</definedName>
    <definedName name="F030200AquisEnerg">'[15]Controlo Orçamental'!$B$5:$J$15</definedName>
    <definedName name="F030500EstrPortEsp">[15]FontesEnerg!$O$112:$R$120</definedName>
    <definedName name="F030600EncFixos">'[15]Controlo Orçamental'!$B$117:$G$128</definedName>
    <definedName name="F030700EncVar">'[15]Controlo Orçamental'!$B$132:$G$146</definedName>
    <definedName name="F030800EncTotais">'[15]Controlo Orçamental'!$B$152:$I$163</definedName>
    <definedName name="F030900CustoMedio">[15]Novo03!$U$362:$AC$376</definedName>
    <definedName name="F031000DesvCVar">'[15]Controlo Orçamental'!$B$72:$I$93</definedName>
    <definedName name="F031100DesvCVarAcum">'[15]Controlo Orçamental'!$B$96:$I$112</definedName>
    <definedName name="F040100Invest">'[2]Novo Desvio'!$A$7:$K$43</definedName>
    <definedName name="FA">[7]dados!$AJ$6:$AJ$147</definedName>
    <definedName name="FA01Procura">'[15]Controlo Orçamental'!$B$35:$J$50</definedName>
    <definedName name="FA02VendasGWh">'[15]Procura R'!$B$12:$R$26</definedName>
    <definedName name="FA03OrcExplor">'[15]Orc.Expl. R'!$B$5:$R$33</definedName>
    <definedName name="FA0401Real">[2]Anexos!$B$4:$R$42</definedName>
    <definedName name="FA0402RealCTot">[2]Anexos!$B$47:$R$73</definedName>
    <definedName name="FA0403ICursoAno">[2]ICursoAno!$B$2:$F$33</definedName>
    <definedName name="FA0403ICursoAnoDet1">[2]ICursoAnoDet!$B$2:$H$72</definedName>
    <definedName name="FA0403ICursoAnoDet2">[2]ICursoAnoDet!$B$75:$H$145</definedName>
    <definedName name="FA0403ICursoAnoDet3">[2]ICursoAnoDet!$B$148:$H$218</definedName>
    <definedName name="FA0403ICursoAnoDet4">[2]ICursoAnoDet!$B$221:$H$291</definedName>
    <definedName name="FA0403ICursoAnoDet5">[2]ICursoAnoDet!$B$294:$H$364</definedName>
    <definedName name="FA0403ICursoAnoDet6">[2]ICursoAnoDet!$B$367:$H$437</definedName>
    <definedName name="FA0403ICursoAnoDet7">[2]ICursoAnoDet!$B$440:$H$510</definedName>
    <definedName name="FA0403ICursoMes">[2]ICursoMes!$B$2:$F$33</definedName>
    <definedName name="FA0403IExplActMes">[2]IExplActMes!$B$2:$G$23</definedName>
    <definedName name="FA0403IExplAno">[2]IExplAno!$B$2:$I$28</definedName>
    <definedName name="FA0403IExplAnoDet">[2]IExplAnoDet!$B$2:$I$79</definedName>
    <definedName name="FA0403IExplAnoDet1">[2]IExplAnoDet!$B$82:$J$159</definedName>
    <definedName name="FA0403IExplMes">[2]IExplMes!$B$2:$I$29</definedName>
    <definedName name="FA04DesvTarifario">[15]DesvTarMostra!$B$1:$P$96</definedName>
    <definedName name="FA04DesvTarifario1">[21]DesvTarMostra!$B$1:$P$96</definedName>
    <definedName name="FA05ComprasGWh">'[15]Oferta R'!$B$5:$R$20</definedName>
    <definedName name="FA06EncFixos">'[15]Oferta R'!$B$41:$R$56</definedName>
    <definedName name="FA07EncVar">'[15]Oferta R'!$B$59:$R$75</definedName>
    <definedName name="FA08Combustiveis">'[15]Procura R'!$B$83:$R$93</definedName>
    <definedName name="FactRNT_printarea">#REF!</definedName>
    <definedName name="factura_hidr_cont">[22]factura_hidrica!$C$70:$N$96</definedName>
    <definedName name="factura_hidr_cont_c">[22]factura_hidrica!$C$69:$N$69</definedName>
    <definedName name="factura_hidr_cont_l">[22]factura_hidrica!$B$70:$B$96</definedName>
    <definedName name="factura_term_c">#REF!</definedName>
    <definedName name="factura_term_cont">[22]factura_termica!$C$106:$N$135</definedName>
    <definedName name="factura_term_cont_c">[22]factura_termica!$C$105:$N$105</definedName>
    <definedName name="factura_term_cont_l">[22]factura_termica!$B$106:$B$135</definedName>
    <definedName name="factura_term_l">#REF!</definedName>
    <definedName name="fase">[23]Folha1!$A$2</definedName>
    <definedName name="fdhd">#REF!</definedName>
    <definedName name="fgjffvjf">#REF!</definedName>
    <definedName name="fgjfjfjfjhg">#REF!</definedName>
    <definedName name="fgjfjj">#REF!</definedName>
    <definedName name="fgjfrjfyju">#REF!</definedName>
    <definedName name="fgs">#REF!</definedName>
    <definedName name="fhjfjfjf">#REF!</definedName>
    <definedName name="Gestão_do_sistema">[2]ICursoMes!$C$19:$F$19</definedName>
    <definedName name="ghkg">[7]dados!$F$6:$Q$147</definedName>
    <definedName name="ghufh">#REF!</definedName>
    <definedName name="gi">[10]Serv.dívida!$A$3:$R$171</definedName>
    <definedName name="_xlnm.Recorder">#REF!</definedName>
    <definedName name="gyo">[7]dados!$D$6:$D$147</definedName>
    <definedName name="h">#REF!</definedName>
    <definedName name="hjk">#REF!</definedName>
    <definedName name="HTML_CodePage" hidden="1">1252</definedName>
    <definedName name="HTML_Control" localSheetId="4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i">'[4]quadro 27a'!$D$7:$P$16</definedName>
    <definedName name="Imob.97_com">#REF!</definedName>
    <definedName name="Imob97_sem">#REF!</definedName>
    <definedName name="IMOBILIZADO__EM_CURSO">[2]ICursoMes!$C$2:$F$2</definedName>
    <definedName name="INV_COMPLETO">#REF!</definedName>
    <definedName name="INV_RESUM">#REF!</definedName>
    <definedName name="Investimento_MM">#REF!</definedName>
    <definedName name="j">'[4]quadro 27a'!$C$7:$C$16</definedName>
    <definedName name="jghj">#REF!</definedName>
    <definedName name="limcount" hidden="1">21</definedName>
    <definedName name="Linhas">[2]ICursoMes!$C$14:$F$14</definedName>
    <definedName name="m">[8]dados!$D$6:$D$147</definedName>
    <definedName name="mapa_hidr">'[22]res.cae''s hidr'!$AD$13:$BA$68</definedName>
    <definedName name="mapa_hidr_c">'[22]res.cae''s hidr'!$AD$1:$BA$1</definedName>
    <definedName name="mapa_hidr_l">'[22]res.cae''s hidr'!$Y$13:$Y$68</definedName>
    <definedName name="mapa_term">'[22]res.cae''s '!$AD$12:$BA$121</definedName>
    <definedName name="mapa_term_c">'[22]res.cae''s '!$AD$1:$BA$1</definedName>
    <definedName name="mapa_term_l">'[22]res.cae''s '!$Y$12:$Y$122</definedName>
    <definedName name="mapa1">#REF!</definedName>
    <definedName name="mes">#REF!</definedName>
    <definedName name="mes_out">#REF!</definedName>
    <definedName name="meses">#REF!</definedName>
    <definedName name="meses1">#REF!</definedName>
    <definedName name="MIGUEL">[5]Original!$A$2:$A$589</definedName>
    <definedName name="No_mês_2004_09">[2]ICursoMes!$C$3:$F$3</definedName>
    <definedName name="ORÇ_01">[19]update!$B$3</definedName>
    <definedName name="ORÇ_02">[19]update!$B$4</definedName>
    <definedName name="ORÇ_03">[19]update!$B$5</definedName>
    <definedName name="ORÇ_04">[19]update!$B$6</definedName>
    <definedName name="ORÇ_05">[19]update!$B$7</definedName>
    <definedName name="ORÇ_06">[19]update!$B$8</definedName>
    <definedName name="ORÇ_06.1">[19]update!$B$9</definedName>
    <definedName name="ORÇ_06.2">[19]update!$B$10</definedName>
    <definedName name="ORÇ_07">[19]update!$B$11</definedName>
    <definedName name="ORÇ_08">[19]update!$B$12</definedName>
    <definedName name="ORÇ_09">[19]update!$B$13</definedName>
    <definedName name="ORÇ_10">[19]update!$B$14</definedName>
    <definedName name="ORÇ_100">[19]update!$B$131</definedName>
    <definedName name="ORÇ_101">[19]update!$B$132</definedName>
    <definedName name="ORÇ_101.1">[19]update!$B$133</definedName>
    <definedName name="ORÇ_101.2">[19]update!$B$134</definedName>
    <definedName name="ORÇ_101.3">[19]update!$B$135</definedName>
    <definedName name="ORÇ_102">[19]update!$B$136</definedName>
    <definedName name="ORÇ_103">[19]update!$B$140</definedName>
    <definedName name="ORÇ_104">[19]update!$B$142</definedName>
    <definedName name="ORÇ_105">[19]update!$B$143</definedName>
    <definedName name="ORÇ_106">[19]update!$B$145</definedName>
    <definedName name="ORÇ_107">[19]update!$B$147</definedName>
    <definedName name="ORÇ_108">[19]update!$B$148</definedName>
    <definedName name="ORÇ_109">[19]update!$B$149</definedName>
    <definedName name="ORÇ_11">[19]update!$B$15</definedName>
    <definedName name="ORÇ_110">[19]update!$B$150</definedName>
    <definedName name="ORÇ_111">[19]update!$B$151</definedName>
    <definedName name="ORÇ_112">[24]update!#REF!</definedName>
    <definedName name="ORÇ_113">[24]update!#REF!</definedName>
    <definedName name="ORÇ_114">[19]update!$B$152</definedName>
    <definedName name="ORÇ_115">[19]update!$B$153</definedName>
    <definedName name="ORÇ_115.1">[19]update!$B$144</definedName>
    <definedName name="ORÇ_116">[19]update!$B$154</definedName>
    <definedName name="ORÇ_117">[19]update!$B$155</definedName>
    <definedName name="ORÇ_118">[19]update!$B$157</definedName>
    <definedName name="ORÇ_119">[19]update!$B$158</definedName>
    <definedName name="ORÇ_119.1">[19]update!$B$159</definedName>
    <definedName name="ORÇ_119.2">[19]update!$B$160</definedName>
    <definedName name="ORÇ_12">[19]update!$B$16</definedName>
    <definedName name="ORÇ_120">[19]update!$B$161</definedName>
    <definedName name="ORÇ_121">[19]update!$B$162</definedName>
    <definedName name="ORÇ_122">[19]update!$B$163</definedName>
    <definedName name="ORÇ_123">[19]update!$B$164</definedName>
    <definedName name="ORÇ_123.1">[19]update!$B$165</definedName>
    <definedName name="ORÇ_124">[19]update!$B$166</definedName>
    <definedName name="ORÇ_124.1">[19]update!$B$167</definedName>
    <definedName name="ORÇ_125">[19]update!$B$168</definedName>
    <definedName name="ORÇ_125.1">[19]update!$B$171</definedName>
    <definedName name="ORÇ_126">[24]update!#REF!</definedName>
    <definedName name="ORÇ_127">[24]update!#REF!</definedName>
    <definedName name="ORÇ_127.1">[24]update!#REF!</definedName>
    <definedName name="ORÇ_128">[24]update!#REF!</definedName>
    <definedName name="ORÇ_129">[24]update!#REF!</definedName>
    <definedName name="ORÇ_13">[19]update!$B$17</definedName>
    <definedName name="ORÇ_130">[24]update!#REF!</definedName>
    <definedName name="ORÇ_131">[19]update!$B$172</definedName>
    <definedName name="ORÇ_132">[19]update!$B$173</definedName>
    <definedName name="ORÇ_133">[19]update!$B$174</definedName>
    <definedName name="ORÇ_134">[19]update!$B$175</definedName>
    <definedName name="ORÇ_135">[19]update!$B$176</definedName>
    <definedName name="ORÇ_136">[19]update!$B$179</definedName>
    <definedName name="ORÇ_137">[19]update!$B$183</definedName>
    <definedName name="ORÇ_137.1">[19]update!$B$169</definedName>
    <definedName name="ORÇ_137.2">[19]update!$B$170</definedName>
    <definedName name="ORÇ_138">[19]update!$B$184</definedName>
    <definedName name="ORÇ_139">[19]update!$B$185</definedName>
    <definedName name="ORÇ_139.1">[19]update!$B$186</definedName>
    <definedName name="ORÇ_14">[19]update!$B$18</definedName>
    <definedName name="ORÇ_140">[19]update!$B$187</definedName>
    <definedName name="ORÇ_141">[19]update!$B$188</definedName>
    <definedName name="ORÇ_142">[19]update!$B$189</definedName>
    <definedName name="ORÇ_143">[19]update!$B$190</definedName>
    <definedName name="ORÇ_144">[19]update!$B$191</definedName>
    <definedName name="ORÇ_145">[19]update!$B$192</definedName>
    <definedName name="ORÇ_146">[19]update!$B$193</definedName>
    <definedName name="ORÇ_147">[19]update!$B$194</definedName>
    <definedName name="ORÇ_148">[19]update!$B$195</definedName>
    <definedName name="ORÇ_149">[19]update!$B$196</definedName>
    <definedName name="ORÇ_15">[19]update!$B$19</definedName>
    <definedName name="ORÇ_150">[19]update!$B$198</definedName>
    <definedName name="ORÇ_150.1">[19]update!$B$180</definedName>
    <definedName name="ORÇ_150.2">[19]update!$B$181</definedName>
    <definedName name="ORÇ_151">[19]update!$B$199</definedName>
    <definedName name="ORÇ_152">[19]update!$B$200</definedName>
    <definedName name="ORÇ_153">[19]update!$B$201</definedName>
    <definedName name="ORÇ_154">[19]update!$B$202</definedName>
    <definedName name="ORÇ_155">[19]update!$B$203</definedName>
    <definedName name="ORÇ_156">[19]update!$B$204</definedName>
    <definedName name="ORÇ_157">[19]update!$B$205</definedName>
    <definedName name="ORÇ_158">[19]update!$B$206</definedName>
    <definedName name="ORÇ_159">[19]update!$B$207</definedName>
    <definedName name="ORÇ_16">[19]update!$B$22</definedName>
    <definedName name="ORÇ_160">[19]update!$B$208</definedName>
    <definedName name="ORÇ_161">[19]update!$B$209</definedName>
    <definedName name="ORÇ_162">[19]update!$B$210</definedName>
    <definedName name="ORÇ_163">[19]update!$B$211</definedName>
    <definedName name="ORÇ_164">[19]update!$B$212</definedName>
    <definedName name="ORÇ_165">[19]update!$B$213</definedName>
    <definedName name="ORÇ_166">[19]update!$B$214</definedName>
    <definedName name="ORÇ_167">[19]update!$B$215</definedName>
    <definedName name="ORÇ_168">[19]update!$B$216</definedName>
    <definedName name="ORÇ_169">[19]update!$B$217</definedName>
    <definedName name="ORÇ_17">[19]update!$B$23</definedName>
    <definedName name="ORÇ_170">[19]update!$B$219</definedName>
    <definedName name="ORÇ_171">[19]update!$B$220</definedName>
    <definedName name="ORÇ_172">[19]update!$B$221</definedName>
    <definedName name="ORÇ_173">[19]update!$B$222</definedName>
    <definedName name="ORÇ_174">[19]update!$B$223</definedName>
    <definedName name="ORÇ_175">[19]update!$B$224</definedName>
    <definedName name="ORÇ_176">[19]update!$B$225</definedName>
    <definedName name="ORÇ_177">[19]update!$B$226</definedName>
    <definedName name="ORÇ_178">[19]update!$B$227</definedName>
    <definedName name="ORÇ_179">[19]update!$B$228</definedName>
    <definedName name="ORÇ_18">[19]update!$B$24</definedName>
    <definedName name="ORÇ_180">[19]update!$B$229</definedName>
    <definedName name="ORÇ_181">[19]update!$B$230</definedName>
    <definedName name="ORÇ_182">[19]update!$B$231</definedName>
    <definedName name="ORÇ_184.1">[19]update!$B$218</definedName>
    <definedName name="ORÇ_19">[19]update!$B$25</definedName>
    <definedName name="ORÇ_20">[19]update!$B$26</definedName>
    <definedName name="ORÇ_21">[19]update!$B$27</definedName>
    <definedName name="ORÇ_22">[19]update!$B$28</definedName>
    <definedName name="ORÇ_23">[19]update!$B$30</definedName>
    <definedName name="ORÇ_24">[19]update!$B$31</definedName>
    <definedName name="ORÇ_25">[19]update!$B$34</definedName>
    <definedName name="ORÇ_26">[19]update!$B$35</definedName>
    <definedName name="ORÇ_26.1">[19]update!$B$37</definedName>
    <definedName name="ORÇ_26.2">[19]update!$B$38</definedName>
    <definedName name="ORÇ_27">[19]update!$B$39</definedName>
    <definedName name="ORÇ_28">[19]update!$B$40</definedName>
    <definedName name="ORÇ_29">[19]update!$B$42</definedName>
    <definedName name="ORÇ_30">[19]update!$B$43</definedName>
    <definedName name="ORÇ_31">[19]update!$B$45</definedName>
    <definedName name="ORÇ_32">[19]update!$B$46</definedName>
    <definedName name="ORÇ_33">[19]update!$B$47</definedName>
    <definedName name="ORÇ_34">[19]update!$B$48</definedName>
    <definedName name="ORÇ_35">[19]update!$B$49</definedName>
    <definedName name="ORÇ_36">[19]update!$B$50</definedName>
    <definedName name="ORÇ_37">[19]update!$B$51</definedName>
    <definedName name="ORÇ_38">[19]update!$B$52</definedName>
    <definedName name="ORÇ_39">[19]update!$B$53</definedName>
    <definedName name="ORÇ_40">[19]update!$B$54</definedName>
    <definedName name="ORÇ_41">[19]update!$B$56</definedName>
    <definedName name="ORÇ_42">[19]update!$B$57</definedName>
    <definedName name="ORÇ_43">[19]update!$B$59</definedName>
    <definedName name="ORÇ_44">[19]update!$B$60</definedName>
    <definedName name="ORÇ_45">[19]update!$B$61</definedName>
    <definedName name="ORÇ_46">[19]update!$B$63</definedName>
    <definedName name="ORÇ_46.1">[19]update!$B$65</definedName>
    <definedName name="ORÇ_47">[19]update!$B$66</definedName>
    <definedName name="ORÇ_47.1">[19]update!$B$68</definedName>
    <definedName name="ORÇ_48">[19]update!$B$69</definedName>
    <definedName name="ORÇ_49">[19]update!$B$70</definedName>
    <definedName name="ORÇ_50">[19]update!$B$71</definedName>
    <definedName name="ORÇ_51">[19]update!$B$72</definedName>
    <definedName name="ORÇ_52">[19]update!$B$73</definedName>
    <definedName name="ORÇ_53">[19]update!$B$75</definedName>
    <definedName name="ORÇ_54">[19]update!$B$76</definedName>
    <definedName name="ORÇ_55">[19]update!$B$78</definedName>
    <definedName name="ORÇ_55.1">[19]update!$B$79</definedName>
    <definedName name="ORÇ_55.2">[19]update!$B$81</definedName>
    <definedName name="ORÇ_56">[19]update!$B$82</definedName>
    <definedName name="ORÇ_57">[19]update!$B$83</definedName>
    <definedName name="ORÇ_58">[19]update!$B$84</definedName>
    <definedName name="ORÇ_59">[19]update!$B$85</definedName>
    <definedName name="ORÇ_60">[19]update!$B$86</definedName>
    <definedName name="ORÇ_61">[19]update!$B$87</definedName>
    <definedName name="ORÇ_62">[19]update!$B$88</definedName>
    <definedName name="ORÇ_63">[19]update!$B$89</definedName>
    <definedName name="ORÇ_64">[19]update!$B$90</definedName>
    <definedName name="ORÇ_65">[19]update!$B$91</definedName>
    <definedName name="ORÇ_66">[19]update!$B$92</definedName>
    <definedName name="ORÇ_67">[19]update!$B$94</definedName>
    <definedName name="ORÇ_67.1">[19]update!$B$95</definedName>
    <definedName name="ORÇ_68">[19]update!$B$96</definedName>
    <definedName name="ORÇ_69">[19]update!$B$97</definedName>
    <definedName name="ORÇ_70">[19]update!$B$98</definedName>
    <definedName name="ORÇ_71">[19]update!$B$99</definedName>
    <definedName name="ORÇ_72">[19]update!$B$101</definedName>
    <definedName name="ORÇ_73">[19]update!$B$102</definedName>
    <definedName name="ORÇ_74">[19]update!$B$103</definedName>
    <definedName name="ORÇ_75">[24]update!#REF!</definedName>
    <definedName name="ORÇ_76">[19]update!$B$104</definedName>
    <definedName name="ORÇ_77">[19]update!$B$105</definedName>
    <definedName name="ORÇ_77.1">[19]update!$B$106</definedName>
    <definedName name="ORÇ_78">[19]update!$B$107</definedName>
    <definedName name="ORÇ_79">[19]update!$B$108</definedName>
    <definedName name="ORÇ_79.1">[19]update!$B$109</definedName>
    <definedName name="ORÇ_80">[19]update!$B$110</definedName>
    <definedName name="ORÇ_81">[19]update!$B$111</definedName>
    <definedName name="ORÇ_82">[19]update!$B$112</definedName>
    <definedName name="ORÇ_83">[19]update!$B$113</definedName>
    <definedName name="ORÇ_84">[19]update!$B$114</definedName>
    <definedName name="ORÇ_85">[19]update!$B$115</definedName>
    <definedName name="ORÇ_86">[19]update!$B$116</definedName>
    <definedName name="ORÇ_87">[19]update!$B$117</definedName>
    <definedName name="ORÇ_88">[19]update!$B$118</definedName>
    <definedName name="ORÇ_90">[19]update!$B$120</definedName>
    <definedName name="ORÇ_91">[19]update!$B$121</definedName>
    <definedName name="ORÇ_92">[19]update!$B$122</definedName>
    <definedName name="ORÇ_93">[19]update!$B$123</definedName>
    <definedName name="ORÇ_94">[24]update!#REF!</definedName>
    <definedName name="ORÇ_95">[19]update!$B$125</definedName>
    <definedName name="ORÇ_95.1">[19]update!$B$126</definedName>
    <definedName name="ORÇ_96">[19]update!$B$127</definedName>
    <definedName name="ORÇ_97">[19]update!$B$128</definedName>
    <definedName name="ORÇ_98">[19]update!$B$129</definedName>
    <definedName name="ORÇ_99">[19]update!$B$130</definedName>
    <definedName name="ov_anoc">#REF!</definedName>
    <definedName name="ov_anoc_c">#REF!</definedName>
    <definedName name="pcomb">[14]combustivel!$C$96:$K$107</definedName>
    <definedName name="pcomb_c">[14]combustivel!$C$94:$K$94</definedName>
    <definedName name="pcomb_l">[14]combustivel!$B$96:$B$107</definedName>
    <definedName name="PERCENT">[11]P5!$C$4</definedName>
    <definedName name="precos">#REF!</definedName>
    <definedName name="Print_Distribuicao">#REF!</definedName>
    <definedName name="Print_REN">#REF!</definedName>
    <definedName name="Quadro_2.5__INVESTIMENTO_TOTAL_A_PREÇOS_CORRENTES">#REF!</definedName>
    <definedName name="Quadro_2.6__IMOBILIZADO_EM_CURSO_NO_FINAL_DO_ANO">#REF!</definedName>
    <definedName name="Quadro_RCP_DEFIN">'[15]KPI''s'!$B$26:$E$47</definedName>
    <definedName name="Quadro_RCP_empresa">'[15]KPI''s'!$B$5:$O$21</definedName>
    <definedName name="Quadro1_printarea">#REF!</definedName>
    <definedName name="Quadro2_printarea">#REF!</definedName>
    <definedName name="Quadro3_printarea">#REF!</definedName>
    <definedName name="Quadro4_printarea">#REF!</definedName>
    <definedName name="SapAEE">[23]SAP.AEE!$C$2:$N$725</definedName>
    <definedName name="SapAEE_c">[23]SAP.AEE!$C$1:$N$1</definedName>
    <definedName name="SapAEE_l">[23]SAP.AEE!$A$2:$A$725</definedName>
    <definedName name="SAPBEXrevision" hidden="1">1</definedName>
    <definedName name="SAPBEXsysID" hidden="1">"PW1"</definedName>
    <definedName name="SAPBEXwbID" hidden="1">"3JGKH3H9E8QXY6XFBZVZDMFO6"</definedName>
    <definedName name="sencount" hidden="1">21</definedName>
    <definedName name="senv">#REF!</definedName>
    <definedName name="senv_l">#REF!</definedName>
    <definedName name="sheet2">#N/A</definedName>
    <definedName name="sintese_pf">[25]PF!#REF!</definedName>
    <definedName name="Sistemas_informáticos">[2]ICursoMes!$C$27:$F$27</definedName>
    <definedName name="Subestações">[2]ICursoMes!$C$9:$F$9</definedName>
    <definedName name="T">#REF!</definedName>
    <definedName name="TEST0">#REF!</definedName>
    <definedName name="TEST0B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HKEYB">#REF!</definedName>
    <definedName name="TESTKEYS">#REF!</definedName>
    <definedName name="TESTVKEY">#REF!</definedName>
    <definedName name="TextRefCopyRangeCount" hidden="1">11</definedName>
    <definedName name="TI">[8]dados!$C$1</definedName>
    <definedName name="TOTAL__GLOBAL">[2]ICursoMes!$C$29:$F$29</definedName>
    <definedName name="trim">#REF!</definedName>
    <definedName name="TTD">#REF!</definedName>
    <definedName name="tudo">#REF!</definedName>
    <definedName name="tudo_INV">#REF!</definedName>
    <definedName name="ultmes">[3]dados!$A$1</definedName>
    <definedName name="umes">#REF!</definedName>
    <definedName name="V_distrib">#REF!</definedName>
    <definedName name="V_distrib_l">#REF!</definedName>
    <definedName name="VendasRNT_printarea">#REF!</definedName>
    <definedName name="x">[8]dados!$F$6:$Q$147</definedName>
    <definedName name="XRefCopyRangeCount" hidden="1">1</definedName>
    <definedName name="xx">[7]dados!$AJ$6:$AJ$147</definedName>
    <definedName name="xxx">[8]dados!$AJ$6:$AJ$147</definedName>
    <definedName name="xxxx">[12]Serv.dívida!$A$3:$R$171</definedName>
    <definedName name="Y" hidden="1">'[26]Off-Shore'!#REF!</definedName>
  </definedNames>
  <calcPr calcId="162913"/>
</workbook>
</file>

<file path=xl/calcChain.xml><?xml version="1.0" encoding="utf-8"?>
<calcChain xmlns="http://schemas.openxmlformats.org/spreadsheetml/2006/main">
  <c r="B2" i="7" l="1"/>
  <c r="B2" i="12" l="1"/>
  <c r="B2" i="4"/>
  <c r="B2" i="11" l="1"/>
  <c r="C4" i="9"/>
  <c r="C2" i="8"/>
  <c r="B2" i="2" l="1"/>
  <c r="A1" i="2" l="1"/>
  <c r="A1" i="8" s="1"/>
  <c r="A1" i="9" s="1"/>
  <c r="A1" i="11" s="1"/>
  <c r="A1" i="4" s="1"/>
  <c r="A1" i="12" s="1"/>
  <c r="A1" i="7" s="1"/>
  <c r="B2" i="1"/>
</calcChain>
</file>

<file path=xl/sharedStrings.xml><?xml version="1.0" encoding="utf-8"?>
<sst xmlns="http://schemas.openxmlformats.org/spreadsheetml/2006/main" count="238" uniqueCount="171">
  <si>
    <t>Unidade: Euros</t>
  </si>
  <si>
    <t>Estados e outros entes públicos</t>
  </si>
  <si>
    <t>Diferimentos</t>
  </si>
  <si>
    <t>Caixa e depósitos bancários</t>
  </si>
  <si>
    <t>CAPITAL PRÓPRIO E PASSIVO</t>
  </si>
  <si>
    <t>Capital próprio</t>
  </si>
  <si>
    <t>Resultados transitados</t>
  </si>
  <si>
    <t>Resultado líquido do período</t>
  </si>
  <si>
    <t>Passivo</t>
  </si>
  <si>
    <t>Passivo não corrente</t>
  </si>
  <si>
    <t>Responsabilidades por benefícios pós-emprego</t>
  </si>
  <si>
    <t>Passivos por impostos diferidos</t>
  </si>
  <si>
    <t>Passivo corrente</t>
  </si>
  <si>
    <t>Fornecedores</t>
  </si>
  <si>
    <t>Estado e outros entes públicos</t>
  </si>
  <si>
    <t>Total do passivo</t>
  </si>
  <si>
    <t>Total do capital próprio e do passivo</t>
  </si>
  <si>
    <t>RENDIMENTOS E GASTOS</t>
  </si>
  <si>
    <t>Vendas e serviços prestados</t>
  </si>
  <si>
    <t>Fornecimentos e serviços externos</t>
  </si>
  <si>
    <t>Gastos com o pessoal</t>
  </si>
  <si>
    <t>Outros rendimentos e ganhos</t>
  </si>
  <si>
    <t>Outros gastos e perdas</t>
  </si>
  <si>
    <t>Resultado antes de depreciações, gastos de financiamentos e impostos</t>
  </si>
  <si>
    <t>Gastos/reversões de depreciação e de amortização</t>
  </si>
  <si>
    <t>Imparidade de investimentos depreciáveis/amortizáveis (perdas/reversões)</t>
  </si>
  <si>
    <t>Resultado operacional (antes de gastos de financiamento e impostos)</t>
  </si>
  <si>
    <t>Juros e rendimentos similares obtidos</t>
  </si>
  <si>
    <t>Juros e gastos similares suportados</t>
  </si>
  <si>
    <t>Resultado antes de impostos</t>
  </si>
  <si>
    <t>Imposto sobre o rendimento do período</t>
  </si>
  <si>
    <t>Rubricas</t>
  </si>
  <si>
    <t>FSE capitalizados em investimento</t>
  </si>
  <si>
    <t>Total dos Fornecimentos e serviços externos</t>
  </si>
  <si>
    <t>(1)</t>
  </si>
  <si>
    <t>(2)</t>
  </si>
  <si>
    <t>(3)= (1) + (2)</t>
  </si>
  <si>
    <t>Gastos de exploração</t>
  </si>
  <si>
    <t>621 Subcontratos</t>
  </si>
  <si>
    <t>622 Serviços especializados</t>
  </si>
  <si>
    <t>6221 Trabalhos especializados</t>
  </si>
  <si>
    <t>6226 Conservação e reparação</t>
  </si>
  <si>
    <t>623 Materiais</t>
  </si>
  <si>
    <t>624 Energia e Fluidos</t>
  </si>
  <si>
    <t>625 Deslocações, Estadas e transportes</t>
  </si>
  <si>
    <t>626 Serviços diversos</t>
  </si>
  <si>
    <t>6263 Seguros</t>
  </si>
  <si>
    <t>6268 Outros serviços:</t>
  </si>
  <si>
    <t xml:space="preserve">           Serviços do Grupo</t>
  </si>
  <si>
    <t xml:space="preserve">                   Outros</t>
  </si>
  <si>
    <t>Total dos Fornecimentos e Serviços Externos</t>
  </si>
  <si>
    <t>Caracterização Geofísica</t>
  </si>
  <si>
    <t>Remuneração do ativo</t>
  </si>
  <si>
    <t>Amortização do exercício</t>
  </si>
  <si>
    <t>Base de ativo a remunerar</t>
  </si>
  <si>
    <t>Taxa de remuneração</t>
  </si>
  <si>
    <t>Caracterização ambiental</t>
  </si>
  <si>
    <t>Reserva legal</t>
  </si>
  <si>
    <t>Desvio tarifário</t>
  </si>
  <si>
    <t>Saldo</t>
  </si>
  <si>
    <t>Aumentos</t>
  </si>
  <si>
    <t>Transferências</t>
  </si>
  <si>
    <t>inicial</t>
  </si>
  <si>
    <t>C. Técnicos</t>
  </si>
  <si>
    <t>Enc. Financeiros</t>
  </si>
  <si>
    <t>exploração</t>
  </si>
  <si>
    <t>final</t>
  </si>
  <si>
    <t>Energia das ondas - Zona piloto</t>
  </si>
  <si>
    <t>Total (1)</t>
  </si>
  <si>
    <t xml:space="preserve">INVESTIMENTO EM CURSO </t>
  </si>
  <si>
    <t>Total (2)</t>
  </si>
  <si>
    <t>Total geral (1) + (2)</t>
  </si>
  <si>
    <t>Amt. Exercício</t>
  </si>
  <si>
    <t>Total</t>
  </si>
  <si>
    <t>Saldo inicial</t>
  </si>
  <si>
    <t>Saldo final</t>
  </si>
  <si>
    <t>v. Bruto</t>
  </si>
  <si>
    <t>A. Acumulada</t>
  </si>
  <si>
    <t>Comparticipações</t>
  </si>
  <si>
    <t>Amortização</t>
  </si>
  <si>
    <t>Espécie</t>
  </si>
  <si>
    <t>Financeiras</t>
  </si>
  <si>
    <t>Regularizações</t>
  </si>
  <si>
    <t>Exercício</t>
  </si>
  <si>
    <t>Investimentos em Exploração</t>
  </si>
  <si>
    <t>Investimentos em curso</t>
  </si>
  <si>
    <t>REN SGPS</t>
  </si>
  <si>
    <t>REN Serviços</t>
  </si>
  <si>
    <t>REN SA</t>
  </si>
  <si>
    <t>Índice</t>
  </si>
  <si>
    <t>Total do ativo não corrente</t>
  </si>
  <si>
    <t>ATIVO</t>
  </si>
  <si>
    <t>Ativo não corrente</t>
  </si>
  <si>
    <t>Ativo Corrente</t>
  </si>
  <si>
    <t>Total do ativo corrente</t>
  </si>
  <si>
    <t>Total do capital próprio</t>
  </si>
  <si>
    <t>Total do passivo não corrente</t>
  </si>
  <si>
    <t>Total do passivo corrente</t>
  </si>
  <si>
    <t>Participações financeiras</t>
  </si>
  <si>
    <t>Desenvolvimento da Zona Piloto</t>
  </si>
  <si>
    <t>Equip Curso-Enondas</t>
  </si>
  <si>
    <t>Notas</t>
  </si>
  <si>
    <t>Ativos intangíveis</t>
  </si>
  <si>
    <t>Ativos por impostos diferidos</t>
  </si>
  <si>
    <t>Total do ativo</t>
  </si>
  <si>
    <t>ATIVOS INTANGÍVEIS</t>
  </si>
  <si>
    <t>Centro de investigação em energia REN - State Grid</t>
  </si>
  <si>
    <t>Trabalhos para a própria empresa</t>
  </si>
  <si>
    <t>Aquisições</t>
  </si>
  <si>
    <t>Encargos Financeiros</t>
  </si>
  <si>
    <t>Encargos de Estrutura e Gestão</t>
  </si>
  <si>
    <t>Gastos de construção</t>
  </si>
  <si>
    <t>Impostos</t>
  </si>
  <si>
    <t>t-2</t>
  </si>
  <si>
    <t>t-3</t>
  </si>
  <si>
    <t>VALOR BRUTO - t-2</t>
  </si>
  <si>
    <t>DEPRECIAÇÕES ACUMULADAS - t-2</t>
  </si>
  <si>
    <t>Ano t-2</t>
  </si>
  <si>
    <t>Ano t-3</t>
  </si>
  <si>
    <t>Quadro</t>
  </si>
  <si>
    <t>Descrição</t>
  </si>
  <si>
    <t>Norma  -  Informação real Enondas, SA</t>
  </si>
  <si>
    <t>( em euros)</t>
  </si>
  <si>
    <t xml:space="preserve">Proveitos </t>
  </si>
  <si>
    <t xml:space="preserve">Custos Operacionais </t>
  </si>
  <si>
    <t>…</t>
  </si>
  <si>
    <t>N3-06</t>
  </si>
  <si>
    <t>N3-05</t>
  </si>
  <si>
    <t>N5-07</t>
  </si>
  <si>
    <t>Contas estatutárias</t>
  </si>
  <si>
    <t>Contas reguladas</t>
  </si>
  <si>
    <t>Diferenças</t>
  </si>
  <si>
    <t>Diferença</t>
  </si>
  <si>
    <t>(4)</t>
  </si>
  <si>
    <t>(5) = (3) - (4)</t>
  </si>
  <si>
    <t>Total dos Outros gastos e perdas</t>
  </si>
  <si>
    <t>Rendimentos de construção</t>
  </si>
  <si>
    <t>RENTELECOM</t>
  </si>
  <si>
    <t>Equip Curso-Telecomunicac e fib optica</t>
  </si>
  <si>
    <t>Gastos afetos à manutenção das infraestruturas comuns da Zona Piloto</t>
  </si>
  <si>
    <t>(6)</t>
  </si>
  <si>
    <t>(7)</t>
  </si>
  <si>
    <t>(8)= (6) + (7)</t>
  </si>
  <si>
    <t>Quadro N3-01-Enondas - Balanço em t-2 e t-3</t>
  </si>
  <si>
    <t>Quadro N3-02-Enondas - Demonstração de resultados de t-2 e t-3</t>
  </si>
  <si>
    <t>Quadro N3-03-Enondas - Ativos intangíveis - valor bruto e amortizações acumuladas</t>
  </si>
  <si>
    <t>Quadro N3-04 -Enondas - Subsídios ao investimento e t-2</t>
  </si>
  <si>
    <t>Quadro N3-05-Enondas - Trabalhos para a própria empresa</t>
  </si>
  <si>
    <t xml:space="preserve">Quadro N3-06-Enondas - Fornecimentos e serviços externos </t>
  </si>
  <si>
    <t>Quadro N3-07-Enondas - Outros gastos e perdas</t>
  </si>
  <si>
    <t>Quadro N3-08-Enondas - Proveitos permitidos</t>
  </si>
  <si>
    <t>Rendimentos de construção em ativos concessionados</t>
  </si>
  <si>
    <t>Gastos de construção em ativos concessionados</t>
  </si>
  <si>
    <r>
      <t>Outr</t>
    </r>
    <r>
      <rPr>
        <sz val="10"/>
        <rFont val="Calibri"/>
        <family val="2"/>
        <scheme val="minor"/>
      </rPr>
      <t>os créditos</t>
    </r>
    <r>
      <rPr>
        <sz val="10"/>
        <rFont val="Calibri"/>
        <family val="2"/>
        <scheme val="minor"/>
      </rPr>
      <t xml:space="preserve"> a receber</t>
    </r>
  </si>
  <si>
    <r>
      <t xml:space="preserve">Outras </t>
    </r>
    <r>
      <rPr>
        <sz val="10"/>
        <rFont val="Calibri"/>
        <family val="2"/>
        <scheme val="minor"/>
      </rPr>
      <t>dívidas a pagar</t>
    </r>
  </si>
  <si>
    <r>
      <t xml:space="preserve">Capital </t>
    </r>
    <r>
      <rPr>
        <sz val="10"/>
        <rFont val="Calibri"/>
        <family val="2"/>
      </rPr>
      <t>subscrito</t>
    </r>
  </si>
  <si>
    <t>REN PRO</t>
  </si>
  <si>
    <t>Outros</t>
  </si>
  <si>
    <t>Seguros de responsabilidade civil</t>
  </si>
  <si>
    <t>Outros…</t>
  </si>
  <si>
    <t>Acionistas</t>
  </si>
  <si>
    <t>Créditos a receber</t>
  </si>
  <si>
    <t>Accionistas</t>
  </si>
  <si>
    <r>
      <t xml:space="preserve">Proveito permitido </t>
    </r>
    <r>
      <rPr>
        <b/>
        <sz val="10"/>
        <rFont val="Calibri"/>
        <family val="2"/>
      </rPr>
      <t>(exclui desvios de anos anteriores)</t>
    </r>
  </si>
  <si>
    <t>Desvios de t-3</t>
  </si>
  <si>
    <t>juros</t>
  </si>
  <si>
    <t>Proveito Permitido</t>
  </si>
  <si>
    <t>Energia das ondas - Zona piloto (A)</t>
  </si>
  <si>
    <t>Outros (B)</t>
  </si>
  <si>
    <t xml:space="preserve">A - Se integrar os ativos específicos, de acordo com a Instrução n.º 7/2024 da ERSE </t>
  </si>
  <si>
    <t xml:space="preserve">B - Se integrar os ativos não específicos de acordo com a Instrução n.º 7/2024 da ERSE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</si>
</sst>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_);\(#,##0\);\-_)"/>
    <numFmt numFmtId="166" formatCode="#,##0.00;\(#,##0.00\);\-"/>
    <numFmt numFmtId="167" formatCode="#,##0;\(#,##0\);\-"/>
    <numFmt numFmtId="168" formatCode="#,##0.000"/>
    <numFmt numFmtId="169" formatCode="_(* #,##0.00_);_(* \(#,##0.00\);_(* &quot;-&quot;_)"/>
    <numFmt numFmtId="170" formatCode="[$-816]dd/mmm/yy;@"/>
    <numFmt numFmtId="171" formatCode="[$-816]d\ &quot;de&quot;\ mmmm\ &quot;de&quot;\ yyyy;@"/>
    <numFmt numFmtId="172" formatCode="_(* #,##0_);_(* \(#,##0\);_(* &quot;-&quot;_)"/>
    <numFmt numFmtId="173" formatCode="_ * #,##0.00_ ;_ * \-#,##0.00_ ;_ * &quot;-&quot;??_ ;_ @_ "/>
    <numFmt numFmtId="174" formatCode="_(* #,##0.00_);_(* \(#,##0.00\);_(* &quot;-&quot;??_);_(@_)"/>
    <numFmt numFmtId="175" formatCode="_ * #,##0_ ;_ * \-#,##0_ ;_ * &quot;-&quot;??_ ;_ @_ "/>
    <numFmt numFmtId="176" formatCode="_-* #,##0\ _D_M_-;\-* #,##0\ _D_M_-;_-* &quot;-&quot;\ _D_M_-;_-@_-"/>
    <numFmt numFmtId="177" formatCode="_-* #,##0.00\ _D_M_-;\-* #,##0.00\ _D_M_-;_-* &quot;-&quot;??\ _D_M_-;_-@_-"/>
    <numFmt numFmtId="178" formatCode="#,#00"/>
    <numFmt numFmtId="179" formatCode="_-* #,##0\ _E_s_c_._-;\-* #,##0\ _E_s_c_._-;_-* &quot;-&quot;\ _E_s_c_._-;_-@_-"/>
    <numFmt numFmtId="180" formatCode="_-* #,##0.00\ _E_s_c_._-;\-* #,##0.00\ _E_s_c_._-;_-* &quot;-&quot;??\ _E_s_c_._-;_-@_-"/>
    <numFmt numFmtId="181" formatCode="&quot;$&quot;#,##0.00;[Red]&quot;-&quot;&quot;$&quot;#,##0.00"/>
    <numFmt numFmtId="182" formatCode="_-* #,##0\ &quot;Esc.&quot;_-;\-* #,##0\ &quot;Esc.&quot;_-;_-* &quot;-&quot;\ &quot;Esc.&quot;_-;_-@_-"/>
    <numFmt numFmtId="183" formatCode="_-* #,##0.00\ &quot;Esc.&quot;_-;\-* #,##0.00\ &quot;Esc.&quot;_-;_-* &quot;-&quot;??\ &quot;Esc.&quot;_-;_-@_-"/>
    <numFmt numFmtId="184" formatCode="#,##0;[Red]#,##0"/>
    <numFmt numFmtId="185" formatCode="0%_);\(0%\)"/>
    <numFmt numFmtId="186" formatCode="#,##0__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_(* #,##0.0000_);_(* \(#,##0.0000\);_(* &quot;-&quot;_)"/>
    <numFmt numFmtId="190" formatCode="#,##0.0000000000000;\(#,##0.0000000000000\);\-"/>
    <numFmt numFmtId="191" formatCode="#,##0_);\(#.##0\);\-_)"/>
    <numFmt numFmtId="192" formatCode="#,##0.0"/>
  </numFmts>
  <fonts count="10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Bookman"/>
      <family val="1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1"/>
      <color indexed="9"/>
      <name val="Calibri"/>
      <family val="2"/>
    </font>
    <font>
      <sz val="10"/>
      <color rgb="FF9C0006"/>
      <name val="Calibri"/>
      <family val="2"/>
    </font>
    <font>
      <sz val="11"/>
      <color indexed="20"/>
      <name val="Calibri"/>
      <family val="2"/>
    </font>
    <font>
      <u/>
      <sz val="10"/>
      <color indexed="36"/>
      <name val="Arial"/>
      <family val="2"/>
    </font>
    <font>
      <sz val="12"/>
      <name val="Tms Rmn"/>
    </font>
    <font>
      <b/>
      <sz val="10"/>
      <color rgb="FFFA7D00"/>
      <name val="Calibri"/>
      <family val="2"/>
    </font>
    <font>
      <b/>
      <sz val="11"/>
      <color indexed="52"/>
      <name val="Calibri"/>
      <family val="2"/>
    </font>
    <font>
      <b/>
      <sz val="10"/>
      <color theme="0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sz val="12"/>
      <name val="Helv"/>
    </font>
    <font>
      <sz val="10"/>
      <name val="Arial Narrow"/>
      <family val="2"/>
    </font>
    <font>
      <sz val="11"/>
      <color indexed="8"/>
      <name val="Calibri"/>
      <family val="2"/>
    </font>
    <font>
      <sz val="1"/>
      <color indexed="8"/>
      <name val="Courier"/>
      <family val="3"/>
    </font>
    <font>
      <i/>
      <sz val="10"/>
      <color rgb="FF7F7F7F"/>
      <name val="Calibri"/>
      <family val="2"/>
    </font>
    <font>
      <i/>
      <sz val="11"/>
      <color indexed="23"/>
      <name val="Calibri"/>
      <family val="2"/>
    </font>
    <font>
      <sz val="10"/>
      <color rgb="FF006100"/>
      <name val="Calibri"/>
      <family val="2"/>
    </font>
    <font>
      <sz val="11"/>
      <color indexed="17"/>
      <name val="Calibri"/>
      <family val="2"/>
    </font>
    <font>
      <b/>
      <sz val="15"/>
      <color theme="3"/>
      <name val="Calibri"/>
      <family val="2"/>
    </font>
    <font>
      <b/>
      <sz val="15"/>
      <color indexed="62"/>
      <name val="Calibri"/>
      <family val="2"/>
    </font>
    <font>
      <b/>
      <sz val="13"/>
      <color theme="3"/>
      <name val="Calibri"/>
      <family val="2"/>
    </font>
    <font>
      <b/>
      <sz val="13"/>
      <color indexed="62"/>
      <name val="Calibri"/>
      <family val="2"/>
    </font>
    <font>
      <b/>
      <sz val="11"/>
      <color theme="3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0"/>
      <color rgb="FF3F3F76"/>
      <name val="Calibri"/>
      <family val="2"/>
    </font>
    <font>
      <sz val="11"/>
      <color indexed="62"/>
      <name val="Calibri"/>
      <family val="2"/>
    </font>
    <font>
      <sz val="10"/>
      <color rgb="FFFA7D00"/>
      <name val="Calibri"/>
      <family val="2"/>
    </font>
    <font>
      <sz val="11"/>
      <color indexed="52"/>
      <name val="Calibri"/>
      <family val="2"/>
    </font>
    <font>
      <sz val="10"/>
      <color rgb="FF9C6500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Times"/>
      <family val="1"/>
    </font>
    <font>
      <sz val="10"/>
      <color indexed="8"/>
      <name val="Calibri"/>
      <family val="2"/>
    </font>
    <font>
      <b/>
      <sz val="10"/>
      <color rgb="FF3F3F3F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3"/>
      <name val="Helv"/>
    </font>
    <font>
      <b/>
      <sz val="10"/>
      <color theme="1"/>
      <name val="Calibri"/>
      <family val="2"/>
    </font>
    <font>
      <b/>
      <sz val="11"/>
      <color indexed="8"/>
      <name val="Calibri"/>
      <family val="2"/>
    </font>
    <font>
      <sz val="8"/>
      <name val="Book Antiqua"/>
      <family val="1"/>
    </font>
    <font>
      <sz val="10"/>
      <color rgb="FFFF0000"/>
      <name val="Calibri"/>
      <family val="2"/>
    </font>
    <font>
      <sz val="11"/>
      <color indexed="10"/>
      <name val="Calibri"/>
      <family val="2"/>
    </font>
    <font>
      <b/>
      <i/>
      <sz val="9.5"/>
      <name val="Helv"/>
    </font>
    <font>
      <u/>
      <sz val="11"/>
      <color theme="10"/>
      <name val="Calibri"/>
      <family val="2"/>
      <scheme val="minor"/>
    </font>
    <font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1"/>
      <color rgb="FF451CF4"/>
      <name val="Arial"/>
      <family val="2"/>
    </font>
    <font>
      <b/>
      <sz val="9"/>
      <color theme="0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theme="1"/>
      <name val="Trebuchet MS"/>
      <family val="2"/>
    </font>
    <font>
      <sz val="10"/>
      <name val="Calibri"/>
      <family val="2"/>
    </font>
    <font>
      <sz val="10"/>
      <color theme="6" tint="-0.249977111117893"/>
      <name val="Calibri"/>
      <family val="2"/>
      <scheme val="minor"/>
    </font>
    <font>
      <b/>
      <sz val="10"/>
      <name val="Calibri"/>
      <family val="2"/>
    </font>
    <font>
      <sz val="9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2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17">
    <xf numFmtId="0" fontId="0" fillId="0" borderId="0"/>
    <xf numFmtId="0" fontId="5" fillId="0" borderId="0" applyNumberFormat="0" applyFont="0" applyFill="0" applyBorder="0" applyAlignment="0" applyProtection="0"/>
    <xf numFmtId="0" fontId="6" fillId="0" borderId="0"/>
    <xf numFmtId="0" fontId="6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5" fillId="0" borderId="0" applyNumberFormat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3" fillId="0" borderId="0"/>
    <xf numFmtId="170" fontId="6" fillId="0" borderId="0"/>
    <xf numFmtId="9" fontId="11" fillId="0" borderId="0" applyFont="0" applyFill="0" applyBorder="0" applyAlignment="0" applyProtection="0"/>
    <xf numFmtId="0" fontId="2" fillId="0" borderId="0"/>
    <xf numFmtId="0" fontId="10" fillId="0" borderId="0"/>
    <xf numFmtId="17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10" borderId="0" applyNumberFormat="0" applyBorder="0" applyAlignment="0" applyProtection="0"/>
    <xf numFmtId="0" fontId="2" fillId="10" borderId="0" applyNumberFormat="0" applyBorder="0" applyAlignment="0" applyProtection="0"/>
    <xf numFmtId="0" fontId="27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7" fillId="14" borderId="0" applyNumberFormat="0" applyBorder="0" applyAlignment="0" applyProtection="0"/>
    <xf numFmtId="0" fontId="2" fillId="14" borderId="0" applyNumberFormat="0" applyBorder="0" applyAlignment="0" applyProtection="0"/>
    <xf numFmtId="0" fontId="27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7" fillId="18" borderId="0" applyNumberFormat="0" applyBorder="0" applyAlignment="0" applyProtection="0"/>
    <xf numFmtId="0" fontId="2" fillId="18" borderId="0" applyNumberFormat="0" applyBorder="0" applyAlignment="0" applyProtection="0"/>
    <xf numFmtId="0" fontId="27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7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6" borderId="0" applyNumberFormat="0" applyBorder="0" applyAlignment="0" applyProtection="0"/>
    <xf numFmtId="0" fontId="27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7" fillId="30" borderId="0" applyNumberFormat="0" applyBorder="0" applyAlignment="0" applyProtection="0"/>
    <xf numFmtId="0" fontId="2" fillId="30" borderId="0" applyNumberFormat="0" applyBorder="0" applyAlignment="0" applyProtection="0"/>
    <xf numFmtId="0" fontId="27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7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15" borderId="0" applyNumberFormat="0" applyBorder="0" applyAlignment="0" applyProtection="0"/>
    <xf numFmtId="0" fontId="2" fillId="15" borderId="0" applyNumberFormat="0" applyBorder="0" applyAlignment="0" applyProtection="0"/>
    <xf numFmtId="0" fontId="27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7" fillId="19" borderId="0" applyNumberFormat="0" applyBorder="0" applyAlignment="0" applyProtection="0"/>
    <xf numFmtId="0" fontId="2" fillId="19" borderId="0" applyNumberFormat="0" applyBorder="0" applyAlignment="0" applyProtection="0"/>
    <xf numFmtId="0" fontId="27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7" fillId="23" borderId="0" applyNumberFormat="0" applyBorder="0" applyAlignment="0" applyProtection="0"/>
    <xf numFmtId="0" fontId="2" fillId="23" borderId="0" applyNumberFormat="0" applyBorder="0" applyAlignment="0" applyProtection="0"/>
    <xf numFmtId="0" fontId="27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7" fillId="27" borderId="0" applyNumberFormat="0" applyBorder="0" applyAlignment="0" applyProtection="0"/>
    <xf numFmtId="0" fontId="2" fillId="27" borderId="0" applyNumberFormat="0" applyBorder="0" applyAlignment="0" applyProtection="0"/>
    <xf numFmtId="0" fontId="27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7" fillId="31" borderId="0" applyNumberFormat="0" applyBorder="0" applyAlignment="0" applyProtection="0"/>
    <xf numFmtId="0" fontId="2" fillId="31" borderId="0" applyNumberFormat="0" applyBorder="0" applyAlignment="0" applyProtection="0"/>
    <xf numFmtId="0" fontId="27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8" fillId="12" borderId="0" applyNumberFormat="0" applyBorder="0" applyAlignment="0" applyProtection="0"/>
    <xf numFmtId="0" fontId="29" fillId="33" borderId="0" applyNumberFormat="0" applyBorder="0" applyAlignment="0" applyProtection="0"/>
    <xf numFmtId="0" fontId="28" fillId="16" borderId="0" applyNumberFormat="0" applyBorder="0" applyAlignment="0" applyProtection="0"/>
    <xf numFmtId="0" fontId="29" fillId="34" borderId="0" applyNumberFormat="0" applyBorder="0" applyAlignment="0" applyProtection="0"/>
    <xf numFmtId="0" fontId="28" fillId="20" borderId="0" applyNumberFormat="0" applyBorder="0" applyAlignment="0" applyProtection="0"/>
    <xf numFmtId="0" fontId="29" fillId="35" borderId="0" applyNumberFormat="0" applyBorder="0" applyAlignment="0" applyProtection="0"/>
    <xf numFmtId="0" fontId="28" fillId="24" borderId="0" applyNumberFormat="0" applyBorder="0" applyAlignment="0" applyProtection="0"/>
    <xf numFmtId="0" fontId="29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33" borderId="0" applyNumberFormat="0" applyBorder="0" applyAlignment="0" applyProtection="0"/>
    <xf numFmtId="0" fontId="28" fillId="32" borderId="0" applyNumberFormat="0" applyBorder="0" applyAlignment="0" applyProtection="0"/>
    <xf numFmtId="0" fontId="29" fillId="34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8" fillId="9" borderId="0" applyNumberFormat="0" applyBorder="0" applyAlignment="0" applyProtection="0"/>
    <xf numFmtId="0" fontId="29" fillId="33" borderId="0" applyNumberFormat="0" applyBorder="0" applyAlignment="0" applyProtection="0"/>
    <xf numFmtId="0" fontId="28" fillId="13" borderId="0" applyNumberFormat="0" applyBorder="0" applyAlignment="0" applyProtection="0"/>
    <xf numFmtId="0" fontId="29" fillId="37" borderId="0" applyNumberFormat="0" applyBorder="0" applyAlignment="0" applyProtection="0"/>
    <xf numFmtId="0" fontId="28" fillId="17" borderId="0" applyNumberFormat="0" applyBorder="0" applyAlignment="0" applyProtection="0"/>
    <xf numFmtId="0" fontId="29" fillId="38" borderId="0" applyNumberFormat="0" applyBorder="0" applyAlignment="0" applyProtection="0"/>
    <xf numFmtId="0" fontId="28" fillId="21" borderId="0" applyNumberFormat="0" applyBorder="0" applyAlignment="0" applyProtection="0"/>
    <xf numFmtId="0" fontId="29" fillId="39" borderId="0" applyNumberFormat="0" applyBorder="0" applyAlignment="0" applyProtection="0"/>
    <xf numFmtId="0" fontId="28" fillId="25" borderId="0" applyNumberFormat="0" applyBorder="0" applyAlignment="0" applyProtection="0"/>
    <xf numFmtId="0" fontId="29" fillId="33" borderId="0" applyNumberFormat="0" applyBorder="0" applyAlignment="0" applyProtection="0"/>
    <xf numFmtId="0" fontId="28" fillId="29" borderId="0" applyNumberFormat="0" applyBorder="0" applyAlignment="0" applyProtection="0"/>
    <xf numFmtId="0" fontId="29" fillId="40" borderId="0" applyNumberFormat="0" applyBorder="0" applyAlignment="0" applyProtection="0"/>
    <xf numFmtId="0" fontId="30" fillId="3" borderId="0" applyNumberFormat="0" applyBorder="0" applyAlignment="0" applyProtection="0"/>
    <xf numFmtId="0" fontId="31" fillId="4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34" fillId="6" borderId="12" applyNumberFormat="0" applyAlignment="0" applyProtection="0"/>
    <xf numFmtId="0" fontId="35" fillId="42" borderId="21" applyNumberFormat="0" applyAlignment="0" applyProtection="0"/>
    <xf numFmtId="0" fontId="21" fillId="6" borderId="12" applyNumberFormat="0" applyAlignment="0" applyProtection="0"/>
    <xf numFmtId="0" fontId="22" fillId="0" borderId="14" applyNumberFormat="0" applyFill="0" applyAlignment="0" applyProtection="0"/>
    <xf numFmtId="0" fontId="36" fillId="7" borderId="15" applyNumberFormat="0" applyAlignment="0" applyProtection="0"/>
    <xf numFmtId="0" fontId="37" fillId="43" borderId="22" applyNumberFormat="0" applyAlignment="0" applyProtection="0"/>
    <xf numFmtId="0" fontId="38" fillId="0" borderId="23"/>
    <xf numFmtId="0" fontId="39" fillId="0" borderId="0"/>
    <xf numFmtId="0" fontId="39" fillId="0" borderId="0"/>
    <xf numFmtId="17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40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16" fillId="2" borderId="0" applyNumberFormat="0" applyBorder="0" applyAlignment="0" applyProtection="0"/>
    <xf numFmtId="0" fontId="38" fillId="0" borderId="23"/>
    <xf numFmtId="0" fontId="39" fillId="0" borderId="0"/>
    <xf numFmtId="0" fontId="39" fillId="0" borderId="0"/>
    <xf numFmtId="44" fontId="6" fillId="0" borderId="0" applyFont="0" applyFill="0" applyBorder="0" applyAlignment="0" applyProtection="0"/>
    <xf numFmtId="0" fontId="42" fillId="0" borderId="0">
      <protection locked="0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9" fillId="5" borderId="12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178" fontId="42" fillId="0" borderId="0">
      <protection locked="0"/>
    </xf>
    <xf numFmtId="0" fontId="45" fillId="2" borderId="0" applyNumberFormat="0" applyBorder="0" applyAlignment="0" applyProtection="0"/>
    <xf numFmtId="0" fontId="46" fillId="4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24" applyNumberFormat="0" applyAlignment="0" applyProtection="0">
      <alignment horizontal="left" vertical="center"/>
    </xf>
    <xf numFmtId="0" fontId="7" fillId="0" borderId="6">
      <alignment horizontal="left" vertical="center"/>
    </xf>
    <xf numFmtId="14" fontId="9" fillId="45" borderId="25">
      <alignment horizontal="center" vertical="center" wrapText="1"/>
    </xf>
    <xf numFmtId="0" fontId="47" fillId="0" borderId="9" applyNumberFormat="0" applyFill="0" applyAlignment="0" applyProtection="0"/>
    <xf numFmtId="0" fontId="48" fillId="0" borderId="26" applyNumberFormat="0" applyFill="0" applyAlignment="0" applyProtection="0"/>
    <xf numFmtId="0" fontId="49" fillId="0" borderId="10" applyNumberFormat="0" applyFill="0" applyAlignment="0" applyProtection="0"/>
    <xf numFmtId="0" fontId="50" fillId="0" borderId="27" applyNumberFormat="0" applyFill="0" applyAlignment="0" applyProtection="0"/>
    <xf numFmtId="0" fontId="51" fillId="0" borderId="11" applyNumberFormat="0" applyFill="0" applyAlignment="0" applyProtection="0"/>
    <xf numFmtId="0" fontId="52" fillId="0" borderId="28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56" fillId="5" borderId="12" applyNumberFormat="0" applyAlignment="0" applyProtection="0"/>
    <xf numFmtId="0" fontId="57" fillId="34" borderId="21" applyNumberFormat="0" applyAlignment="0" applyProtection="0"/>
    <xf numFmtId="0" fontId="58" fillId="0" borderId="14" applyNumberFormat="0" applyFill="0" applyAlignment="0" applyProtection="0"/>
    <xf numFmtId="0" fontId="59" fillId="0" borderId="29" applyNumberFormat="0" applyFill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0" fillId="4" borderId="0" applyNumberFormat="0" applyBorder="0" applyAlignment="0" applyProtection="0"/>
    <xf numFmtId="0" fontId="61" fillId="35" borderId="0" applyNumberFormat="0" applyBorder="0" applyAlignment="0" applyProtection="0"/>
    <xf numFmtId="0" fontId="18" fillId="4" borderId="0" applyNumberFormat="0" applyBorder="0" applyAlignment="0" applyProtection="0"/>
    <xf numFmtId="37" fontId="62" fillId="0" borderId="0"/>
    <xf numFmtId="184" fontId="63" fillId="0" borderId="0"/>
    <xf numFmtId="0" fontId="6" fillId="0" borderId="0"/>
    <xf numFmtId="0" fontId="2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6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8" borderId="16" applyNumberFormat="0" applyFont="0" applyAlignment="0" applyProtection="0"/>
    <xf numFmtId="0" fontId="2" fillId="8" borderId="16" applyNumberFormat="0" applyFont="0" applyAlignment="0" applyProtection="0"/>
    <xf numFmtId="170" fontId="2" fillId="8" borderId="16" applyNumberFormat="0" applyFont="0" applyAlignment="0" applyProtection="0"/>
    <xf numFmtId="0" fontId="41" fillId="8" borderId="16" applyNumberFormat="0" applyFont="0" applyAlignment="0" applyProtection="0"/>
    <xf numFmtId="0" fontId="2" fillId="8" borderId="16" applyNumberFormat="0" applyFont="0" applyAlignment="0" applyProtection="0"/>
    <xf numFmtId="0" fontId="41" fillId="8" borderId="16" applyNumberFormat="0" applyFont="0" applyAlignment="0" applyProtection="0"/>
    <xf numFmtId="0" fontId="2" fillId="8" borderId="16" applyNumberFormat="0" applyFont="0" applyAlignment="0" applyProtection="0"/>
    <xf numFmtId="0" fontId="41" fillId="8" borderId="16" applyNumberFormat="0" applyFont="0" applyAlignment="0" applyProtection="0"/>
    <xf numFmtId="0" fontId="2" fillId="8" borderId="16" applyNumberFormat="0" applyFont="0" applyAlignment="0" applyProtection="0"/>
    <xf numFmtId="0" fontId="41" fillId="8" borderId="16" applyNumberFormat="0" applyFont="0" applyAlignment="0" applyProtection="0"/>
    <xf numFmtId="0" fontId="2" fillId="8" borderId="16" applyNumberFormat="0" applyFont="0" applyAlignment="0" applyProtection="0"/>
    <xf numFmtId="0" fontId="2" fillId="8" borderId="16" applyNumberFormat="0" applyFont="0" applyAlignment="0" applyProtection="0"/>
    <xf numFmtId="0" fontId="27" fillId="8" borderId="16" applyNumberFormat="0" applyFont="0" applyAlignment="0" applyProtection="0"/>
    <xf numFmtId="0" fontId="27" fillId="8" borderId="16" applyNumberFormat="0" applyFont="0" applyAlignment="0" applyProtection="0"/>
    <xf numFmtId="0" fontId="65" fillId="6" borderId="13" applyNumberFormat="0" applyAlignment="0" applyProtection="0"/>
    <xf numFmtId="0" fontId="66" fillId="42" borderId="30" applyNumberFormat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6" borderId="13" applyNumberFormat="0" applyAlignment="0" applyProtection="0"/>
    <xf numFmtId="4" fontId="67" fillId="46" borderId="30" applyNumberFormat="0" applyProtection="0">
      <alignment vertical="center"/>
    </xf>
    <xf numFmtId="4" fontId="68" fillId="46" borderId="30" applyNumberFormat="0" applyProtection="0">
      <alignment vertical="center"/>
    </xf>
    <xf numFmtId="4" fontId="67" fillId="46" borderId="30" applyNumberFormat="0" applyProtection="0">
      <alignment horizontal="left" vertical="center" indent="1"/>
    </xf>
    <xf numFmtId="4" fontId="67" fillId="46" borderId="30" applyNumberFormat="0" applyProtection="0">
      <alignment horizontal="left" vertical="center" indent="1"/>
    </xf>
    <xf numFmtId="0" fontId="6" fillId="47" borderId="30" applyNumberFormat="0" applyProtection="0">
      <alignment horizontal="left" vertical="center" indent="1"/>
    </xf>
    <xf numFmtId="4" fontId="67" fillId="48" borderId="30" applyNumberFormat="0" applyProtection="0">
      <alignment horizontal="right" vertical="center"/>
    </xf>
    <xf numFmtId="4" fontId="67" fillId="49" borderId="30" applyNumberFormat="0" applyProtection="0">
      <alignment horizontal="right" vertical="center"/>
    </xf>
    <xf numFmtId="4" fontId="67" fillId="50" borderId="30" applyNumberFormat="0" applyProtection="0">
      <alignment horizontal="right" vertical="center"/>
    </xf>
    <xf numFmtId="4" fontId="67" fillId="51" borderId="30" applyNumberFormat="0" applyProtection="0">
      <alignment horizontal="right" vertical="center"/>
    </xf>
    <xf numFmtId="4" fontId="67" fillId="52" borderId="30" applyNumberFormat="0" applyProtection="0">
      <alignment horizontal="right" vertical="center"/>
    </xf>
    <xf numFmtId="4" fontId="67" fillId="53" borderId="30" applyNumberFormat="0" applyProtection="0">
      <alignment horizontal="right" vertical="center"/>
    </xf>
    <xf numFmtId="4" fontId="67" fillId="54" borderId="30" applyNumberFormat="0" applyProtection="0">
      <alignment horizontal="right" vertical="center"/>
    </xf>
    <xf numFmtId="4" fontId="67" fillId="55" borderId="30" applyNumberFormat="0" applyProtection="0">
      <alignment horizontal="right" vertical="center"/>
    </xf>
    <xf numFmtId="4" fontId="67" fillId="56" borderId="30" applyNumberFormat="0" applyProtection="0">
      <alignment horizontal="right" vertical="center"/>
    </xf>
    <xf numFmtId="4" fontId="69" fillId="57" borderId="30" applyNumberFormat="0" applyProtection="0">
      <alignment horizontal="left" vertical="center" indent="1"/>
    </xf>
    <xf numFmtId="4" fontId="67" fillId="58" borderId="31" applyNumberFormat="0" applyProtection="0">
      <alignment horizontal="left" vertical="center" indent="1"/>
    </xf>
    <xf numFmtId="4" fontId="70" fillId="59" borderId="0" applyNumberFormat="0" applyProtection="0">
      <alignment horizontal="left" vertical="center" indent="1"/>
    </xf>
    <xf numFmtId="0" fontId="6" fillId="47" borderId="30" applyNumberFormat="0" applyProtection="0">
      <alignment horizontal="left" vertical="center" indent="1"/>
    </xf>
    <xf numFmtId="4" fontId="67" fillId="58" borderId="30" applyNumberFormat="0" applyProtection="0">
      <alignment horizontal="left" vertical="center" indent="1"/>
    </xf>
    <xf numFmtId="4" fontId="67" fillId="60" borderId="30" applyNumberFormat="0" applyProtection="0">
      <alignment horizontal="left" vertical="center" indent="1"/>
    </xf>
    <xf numFmtId="0" fontId="6" fillId="60" borderId="30" applyNumberFormat="0" applyProtection="0">
      <alignment horizontal="left" vertical="center" indent="1"/>
    </xf>
    <xf numFmtId="0" fontId="6" fillId="60" borderId="30" applyNumberFormat="0" applyProtection="0">
      <alignment horizontal="left" vertical="center" indent="1"/>
    </xf>
    <xf numFmtId="0" fontId="6" fillId="61" borderId="30" applyNumberFormat="0" applyProtection="0">
      <alignment horizontal="left" vertical="center" indent="1"/>
    </xf>
    <xf numFmtId="0" fontId="6" fillId="61" borderId="30" applyNumberFormat="0" applyProtection="0">
      <alignment horizontal="left" vertical="center" indent="1"/>
    </xf>
    <xf numFmtId="0" fontId="6" fillId="62" borderId="30" applyNumberFormat="0" applyProtection="0">
      <alignment horizontal="left" vertical="center" indent="1"/>
    </xf>
    <xf numFmtId="0" fontId="6" fillId="62" borderId="30" applyNumberFormat="0" applyProtection="0">
      <alignment horizontal="left" vertical="center" indent="1"/>
    </xf>
    <xf numFmtId="0" fontId="6" fillId="47" borderId="30" applyNumberFormat="0" applyProtection="0">
      <alignment horizontal="left" vertical="center" indent="1"/>
    </xf>
    <xf numFmtId="0" fontId="6" fillId="47" borderId="30" applyNumberFormat="0" applyProtection="0">
      <alignment horizontal="left" vertical="center" indent="1"/>
    </xf>
    <xf numFmtId="4" fontId="67" fillId="63" borderId="30" applyNumberFormat="0" applyProtection="0">
      <alignment vertical="center"/>
    </xf>
    <xf numFmtId="4" fontId="68" fillId="63" borderId="30" applyNumberFormat="0" applyProtection="0">
      <alignment vertical="center"/>
    </xf>
    <xf numFmtId="4" fontId="67" fillId="63" borderId="30" applyNumberFormat="0" applyProtection="0">
      <alignment horizontal="left" vertical="center" indent="1"/>
    </xf>
    <xf numFmtId="4" fontId="67" fillId="63" borderId="30" applyNumberFormat="0" applyProtection="0">
      <alignment horizontal="left" vertical="center" indent="1"/>
    </xf>
    <xf numFmtId="4" fontId="67" fillId="58" borderId="30" applyNumberFormat="0" applyProtection="0">
      <alignment horizontal="right" vertical="center"/>
    </xf>
    <xf numFmtId="4" fontId="68" fillId="58" borderId="30" applyNumberFormat="0" applyProtection="0">
      <alignment horizontal="right" vertical="center"/>
    </xf>
    <xf numFmtId="0" fontId="6" fillId="47" borderId="30" applyNumberFormat="0" applyProtection="0">
      <alignment horizontal="left" vertical="center" indent="1"/>
    </xf>
    <xf numFmtId="0" fontId="6" fillId="47" borderId="30" applyNumberFormat="0" applyProtection="0">
      <alignment horizontal="left" vertical="center" indent="1"/>
    </xf>
    <xf numFmtId="0" fontId="71" fillId="0" borderId="0"/>
    <xf numFmtId="4" fontId="72" fillId="58" borderId="30" applyNumberFormat="0" applyProtection="0">
      <alignment horizontal="right" vertical="center"/>
    </xf>
    <xf numFmtId="0" fontId="5" fillId="0" borderId="0" applyNumberFormat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3" fillId="0" borderId="0" applyFill="0" applyBorder="0" applyProtection="0">
      <alignment horizontal="left" vertical="top"/>
    </xf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" fontId="75" fillId="0" borderId="0">
      <protection locked="0"/>
    </xf>
    <xf numFmtId="0" fontId="12" fillId="0" borderId="0" applyNumberFormat="0" applyFill="0" applyBorder="0" applyAlignment="0" applyProtection="0"/>
    <xf numFmtId="0" fontId="42" fillId="0" borderId="8">
      <protection locked="0"/>
    </xf>
    <xf numFmtId="0" fontId="76" fillId="0" borderId="17" applyNumberFormat="0" applyFill="0" applyAlignment="0" applyProtection="0"/>
    <xf numFmtId="0" fontId="4" fillId="0" borderId="17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186" fontId="78" fillId="64" borderId="33" applyNumberFormat="0" applyFont="0" applyBorder="0" applyAlignment="0">
      <alignment vertical="center"/>
      <protection locked="0"/>
    </xf>
    <xf numFmtId="0" fontId="23" fillId="7" borderId="15" applyNumberFormat="0" applyAlignment="0" applyProtection="0"/>
    <xf numFmtId="4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" fontId="81" fillId="0" borderId="0" applyFill="0" applyBorder="0" applyAlignment="0" applyProtection="0"/>
    <xf numFmtId="0" fontId="82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102" fillId="0" borderId="0"/>
    <xf numFmtId="9" fontId="102" fillId="0" borderId="0" applyFont="0" applyFill="0" applyBorder="0" applyAlignment="0" applyProtection="0"/>
    <xf numFmtId="0" fontId="6" fillId="0" borderId="0"/>
    <xf numFmtId="0" fontId="1" fillId="0" borderId="0"/>
  </cellStyleXfs>
  <cellXfs count="289">
    <xf numFmtId="0" fontId="0" fillId="0" borderId="0" xfId="0"/>
    <xf numFmtId="0" fontId="83" fillId="0" borderId="0" xfId="0" applyFont="1"/>
    <xf numFmtId="0" fontId="84" fillId="0" borderId="0" xfId="0" applyFont="1"/>
    <xf numFmtId="0" fontId="83" fillId="0" borderId="0" xfId="0" applyFont="1" applyAlignment="1">
      <alignment vertical="center"/>
    </xf>
    <xf numFmtId="0" fontId="83" fillId="0" borderId="0" xfId="0" quotePrefix="1" applyFont="1"/>
    <xf numFmtId="0" fontId="87" fillId="0" borderId="0" xfId="0" quotePrefix="1" applyFont="1"/>
    <xf numFmtId="0" fontId="88" fillId="65" borderId="0" xfId="0" applyFont="1" applyFill="1" applyBorder="1" applyAlignment="1">
      <alignment horizontal="center"/>
    </xf>
    <xf numFmtId="0" fontId="86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Border="1" applyAlignment="1">
      <alignment vertical="center"/>
    </xf>
    <xf numFmtId="3" fontId="90" fillId="0" borderId="0" xfId="0" applyNumberFormat="1" applyFont="1"/>
    <xf numFmtId="3" fontId="90" fillId="0" borderId="0" xfId="0" applyNumberFormat="1" applyFont="1" applyAlignment="1">
      <alignment horizontal="center"/>
    </xf>
    <xf numFmtId="3" fontId="90" fillId="0" borderId="0" xfId="1" applyNumberFormat="1" applyFont="1"/>
    <xf numFmtId="0" fontId="90" fillId="0" borderId="0" xfId="0" applyFont="1"/>
    <xf numFmtId="3" fontId="90" fillId="0" borderId="0" xfId="1" applyNumberFormat="1" applyFont="1" applyBorder="1"/>
    <xf numFmtId="3" fontId="90" fillId="0" borderId="34" xfId="1" applyNumberFormat="1" applyFont="1" applyBorder="1"/>
    <xf numFmtId="3" fontId="90" fillId="0" borderId="0" xfId="1" applyNumberFormat="1" applyFont="1" applyAlignment="1">
      <alignment horizontal="center"/>
    </xf>
    <xf numFmtId="3" fontId="92" fillId="0" borderId="0" xfId="1" applyNumberFormat="1" applyFont="1"/>
    <xf numFmtId="3" fontId="93" fillId="0" borderId="0" xfId="1" applyNumberFormat="1" applyFont="1"/>
    <xf numFmtId="3" fontId="93" fillId="0" borderId="0" xfId="1" applyNumberFormat="1" applyFont="1" applyAlignment="1">
      <alignment horizontal="center"/>
    </xf>
    <xf numFmtId="3" fontId="89" fillId="0" borderId="0" xfId="511" applyNumberFormat="1" applyFont="1" applyAlignment="1">
      <alignment horizontal="right"/>
    </xf>
    <xf numFmtId="3" fontId="93" fillId="0" borderId="0" xfId="0" applyNumberFormat="1" applyFont="1" applyAlignment="1">
      <alignment vertical="center"/>
    </xf>
    <xf numFmtId="3" fontId="90" fillId="0" borderId="0" xfId="0" applyNumberFormat="1" applyFont="1" applyFill="1" applyAlignment="1">
      <alignment horizontal="center" vertical="center" wrapText="1"/>
    </xf>
    <xf numFmtId="3" fontId="90" fillId="0" borderId="0" xfId="0" applyNumberFormat="1" applyFont="1" applyFill="1" applyAlignment="1">
      <alignment horizontal="left" vertical="center" wrapText="1"/>
    </xf>
    <xf numFmtId="0" fontId="90" fillId="0" borderId="18" xfId="14" applyFont="1" applyFill="1" applyBorder="1" applyAlignment="1">
      <alignment vertical="center"/>
    </xf>
    <xf numFmtId="0" fontId="90" fillId="0" borderId="0" xfId="14" applyFont="1" applyFill="1" applyBorder="1" applyAlignment="1">
      <alignment vertical="center"/>
    </xf>
    <xf numFmtId="0" fontId="93" fillId="0" borderId="1" xfId="0" applyFont="1" applyFill="1" applyBorder="1" applyAlignment="1">
      <alignment horizontal="center" vertical="center" wrapText="1"/>
    </xf>
    <xf numFmtId="0" fontId="90" fillId="0" borderId="0" xfId="0" applyFont="1" applyBorder="1" applyAlignment="1">
      <alignment horizontal="left" vertical="center"/>
    </xf>
    <xf numFmtId="0" fontId="90" fillId="0" borderId="2" xfId="0" applyFont="1" applyBorder="1" applyAlignment="1">
      <alignment horizontal="center" vertical="center"/>
    </xf>
    <xf numFmtId="166" fontId="90" fillId="0" borderId="2" xfId="0" applyNumberFormat="1" applyFont="1" applyBorder="1" applyAlignment="1">
      <alignment horizontal="right"/>
    </xf>
    <xf numFmtId="166" fontId="90" fillId="0" borderId="34" xfId="0" applyNumberFormat="1" applyFont="1" applyBorder="1" applyAlignment="1">
      <alignment horizontal="right"/>
    </xf>
    <xf numFmtId="0" fontId="90" fillId="0" borderId="0" xfId="0" applyFont="1" applyBorder="1" applyAlignment="1">
      <alignment horizontal="left" vertical="center" indent="1"/>
    </xf>
    <xf numFmtId="167" fontId="90" fillId="0" borderId="2" xfId="0" applyNumberFormat="1" applyFont="1" applyBorder="1" applyAlignment="1">
      <alignment horizontal="right"/>
    </xf>
    <xf numFmtId="167" fontId="90" fillId="0" borderId="34" xfId="0" applyNumberFormat="1" applyFont="1" applyBorder="1" applyAlignment="1">
      <alignment horizontal="right"/>
    </xf>
    <xf numFmtId="167" fontId="94" fillId="0" borderId="2" xfId="0" applyNumberFormat="1" applyFont="1" applyBorder="1" applyAlignment="1">
      <alignment horizontal="right"/>
    </xf>
    <xf numFmtId="167" fontId="94" fillId="0" borderId="34" xfId="0" applyNumberFormat="1" applyFont="1" applyBorder="1" applyAlignment="1">
      <alignment horizontal="right"/>
    </xf>
    <xf numFmtId="165" fontId="89" fillId="0" borderId="2" xfId="511" applyNumberFormat="1" applyFont="1" applyFill="1" applyBorder="1" applyAlignment="1">
      <alignment horizontal="center"/>
    </xf>
    <xf numFmtId="0" fontId="89" fillId="0" borderId="2" xfId="511" applyFont="1" applyBorder="1" applyAlignment="1">
      <alignment horizontal="center" vertical="center"/>
    </xf>
    <xf numFmtId="0" fontId="93" fillId="0" borderId="7" xfId="0" applyFont="1" applyBorder="1" applyAlignment="1">
      <alignment horizontal="right" vertical="center"/>
    </xf>
    <xf numFmtId="0" fontId="93" fillId="0" borderId="2" xfId="0" applyFont="1" applyBorder="1" applyAlignment="1">
      <alignment horizontal="center" vertical="center"/>
    </xf>
    <xf numFmtId="167" fontId="90" fillId="0" borderId="1" xfId="0" applyNumberFormat="1" applyFont="1" applyBorder="1" applyAlignment="1">
      <alignment horizontal="right" vertical="center"/>
    </xf>
    <xf numFmtId="167" fontId="90" fillId="0" borderId="7" xfId="0" applyNumberFormat="1" applyFont="1" applyBorder="1" applyAlignment="1">
      <alignment horizontal="right" vertical="center"/>
    </xf>
    <xf numFmtId="0" fontId="93" fillId="0" borderId="0" xfId="0" applyFont="1" applyBorder="1" applyAlignment="1">
      <alignment horizontal="right" vertical="center"/>
    </xf>
    <xf numFmtId="167" fontId="92" fillId="0" borderId="2" xfId="0" applyNumberFormat="1" applyFont="1" applyBorder="1" applyAlignment="1">
      <alignment horizontal="right"/>
    </xf>
    <xf numFmtId="167" fontId="92" fillId="0" borderId="34" xfId="0" applyNumberFormat="1" applyFont="1" applyBorder="1" applyAlignment="1">
      <alignment horizontal="right"/>
    </xf>
    <xf numFmtId="0" fontId="90" fillId="0" borderId="0" xfId="0" applyFont="1" applyBorder="1" applyAlignment="1">
      <alignment horizontal="left" indent="1"/>
    </xf>
    <xf numFmtId="0" fontId="90" fillId="0" borderId="2" xfId="0" applyFont="1" applyBorder="1" applyAlignment="1">
      <alignment horizontal="center"/>
    </xf>
    <xf numFmtId="0" fontId="93" fillId="0" borderId="4" xfId="0" applyFont="1" applyBorder="1" applyAlignment="1">
      <alignment horizontal="center" vertical="center"/>
    </xf>
    <xf numFmtId="3" fontId="90" fillId="0" borderId="0" xfId="1" applyNumberFormat="1" applyFont="1" applyFill="1"/>
    <xf numFmtId="3" fontId="90" fillId="0" borderId="0" xfId="1" applyNumberFormat="1" applyFont="1" applyFill="1" applyAlignment="1">
      <alignment horizontal="center"/>
    </xf>
    <xf numFmtId="3" fontId="90" fillId="0" borderId="0" xfId="1" applyNumberFormat="1" applyFont="1" applyFill="1" applyBorder="1"/>
    <xf numFmtId="3" fontId="90" fillId="0" borderId="0" xfId="1" applyNumberFormat="1" applyFont="1" applyFill="1" applyBorder="1" applyAlignment="1">
      <alignment vertical="center"/>
    </xf>
    <xf numFmtId="3" fontId="90" fillId="0" borderId="0" xfId="1" applyNumberFormat="1" applyFont="1" applyFill="1" applyAlignment="1">
      <alignment vertical="center"/>
    </xf>
    <xf numFmtId="3" fontId="89" fillId="0" borderId="0" xfId="511" applyNumberFormat="1" applyFont="1" applyFill="1"/>
    <xf numFmtId="3" fontId="93" fillId="0" borderId="0" xfId="0" applyNumberFormat="1" applyFont="1" applyFill="1" applyAlignment="1">
      <alignment horizontal="center" vertical="center" wrapText="1"/>
    </xf>
    <xf numFmtId="3" fontId="90" fillId="0" borderId="0" xfId="0" applyNumberFormat="1" applyFont="1" applyFill="1" applyAlignment="1">
      <alignment horizontal="right" vertical="center" wrapText="1"/>
    </xf>
    <xf numFmtId="0" fontId="93" fillId="0" borderId="0" xfId="0" applyFont="1" applyFill="1" applyBorder="1"/>
    <xf numFmtId="0" fontId="93" fillId="0" borderId="0" xfId="0" applyFont="1" applyFill="1" applyBorder="1" applyAlignment="1">
      <alignment horizontal="center"/>
    </xf>
    <xf numFmtId="0" fontId="93" fillId="0" borderId="5" xfId="0" applyFont="1" applyFill="1" applyBorder="1" applyAlignment="1">
      <alignment horizontal="center" vertical="center"/>
    </xf>
    <xf numFmtId="3" fontId="90" fillId="0" borderId="2" xfId="0" applyNumberFormat="1" applyFont="1" applyFill="1" applyBorder="1"/>
    <xf numFmtId="3" fontId="90" fillId="0" borderId="34" xfId="0" applyNumberFormat="1" applyFont="1" applyFill="1" applyBorder="1"/>
    <xf numFmtId="0" fontId="93" fillId="0" borderId="36" xfId="0" applyFont="1" applyFill="1" applyBorder="1"/>
    <xf numFmtId="0" fontId="93" fillId="0" borderId="2" xfId="0" applyFont="1" applyFill="1" applyBorder="1" applyAlignment="1">
      <alignment horizontal="center"/>
    </xf>
    <xf numFmtId="0" fontId="90" fillId="0" borderId="36" xfId="0" applyFont="1" applyFill="1" applyBorder="1" applyAlignment="1">
      <alignment horizontal="left" indent="1"/>
    </xf>
    <xf numFmtId="0" fontId="90" fillId="0" borderId="2" xfId="0" applyFont="1" applyFill="1" applyBorder="1" applyAlignment="1">
      <alignment horizontal="center"/>
    </xf>
    <xf numFmtId="0" fontId="90" fillId="0" borderId="36" xfId="2" applyFont="1" applyFill="1" applyBorder="1" applyAlignment="1">
      <alignment horizontal="left" indent="1"/>
    </xf>
    <xf numFmtId="0" fontId="90" fillId="0" borderId="2" xfId="2" applyFont="1" applyFill="1" applyBorder="1" applyAlignment="1">
      <alignment horizontal="center"/>
    </xf>
    <xf numFmtId="0" fontId="93" fillId="0" borderId="1" xfId="0" applyFont="1" applyFill="1" applyBorder="1" applyAlignment="1">
      <alignment horizontal="right" vertical="center"/>
    </xf>
    <xf numFmtId="0" fontId="93" fillId="0" borderId="2" xfId="0" applyFont="1" applyFill="1" applyBorder="1" applyAlignment="1">
      <alignment horizontal="center" vertical="center"/>
    </xf>
    <xf numFmtId="3" fontId="93" fillId="0" borderId="1" xfId="0" applyNumberFormat="1" applyFont="1" applyFill="1" applyBorder="1" applyAlignment="1">
      <alignment vertical="center"/>
    </xf>
    <xf numFmtId="3" fontId="93" fillId="0" borderId="7" xfId="0" applyNumberFormat="1" applyFont="1" applyFill="1" applyBorder="1" applyAlignment="1">
      <alignment vertical="center"/>
    </xf>
    <xf numFmtId="0" fontId="93" fillId="0" borderId="36" xfId="0" applyFont="1" applyFill="1" applyBorder="1" applyAlignment="1">
      <alignment horizontal="right"/>
    </xf>
    <xf numFmtId="0" fontId="90" fillId="0" borderId="4" xfId="0" applyFont="1" applyFill="1" applyBorder="1" applyAlignment="1">
      <alignment horizontal="left" indent="1"/>
    </xf>
    <xf numFmtId="0" fontId="93" fillId="0" borderId="36" xfId="0" applyFont="1" applyFill="1" applyBorder="1" applyAlignment="1">
      <alignment horizontal="right" vertical="center"/>
    </xf>
    <xf numFmtId="3" fontId="90" fillId="0" borderId="4" xfId="0" applyNumberFormat="1" applyFont="1" applyFill="1" applyBorder="1"/>
    <xf numFmtId="3" fontId="90" fillId="0" borderId="37" xfId="0" applyNumberFormat="1" applyFont="1" applyFill="1" applyBorder="1"/>
    <xf numFmtId="0" fontId="90" fillId="0" borderId="35" xfId="0" applyFont="1" applyFill="1" applyBorder="1" applyAlignment="1">
      <alignment horizontal="left" vertical="center" indent="1"/>
    </xf>
    <xf numFmtId="3" fontId="90" fillId="0" borderId="4" xfId="0" applyNumberFormat="1" applyFont="1" applyFill="1" applyBorder="1" applyAlignment="1">
      <alignment vertical="center"/>
    </xf>
    <xf numFmtId="3" fontId="90" fillId="0" borderId="34" xfId="0" applyNumberFormat="1" applyFont="1" applyFill="1" applyBorder="1" applyAlignment="1">
      <alignment vertical="center"/>
    </xf>
    <xf numFmtId="0" fontId="93" fillId="0" borderId="5" xfId="0" applyFont="1" applyFill="1" applyBorder="1" applyAlignment="1">
      <alignment horizontal="right"/>
    </xf>
    <xf numFmtId="3" fontId="93" fillId="0" borderId="1" xfId="0" applyNumberFormat="1" applyFont="1" applyFill="1" applyBorder="1"/>
    <xf numFmtId="3" fontId="93" fillId="0" borderId="7" xfId="0" applyNumberFormat="1" applyFont="1" applyFill="1" applyBorder="1"/>
    <xf numFmtId="0" fontId="93" fillId="0" borderId="1" xfId="0" applyFont="1" applyFill="1" applyBorder="1" applyAlignment="1">
      <alignment horizontal="right"/>
    </xf>
    <xf numFmtId="0" fontId="93" fillId="0" borderId="4" xfId="0" applyFont="1" applyFill="1" applyBorder="1" applyAlignment="1">
      <alignment horizontal="center"/>
    </xf>
    <xf numFmtId="3" fontId="90" fillId="0" borderId="0" xfId="1" applyNumberFormat="1" applyFont="1" applyFill="1" applyBorder="1" applyAlignment="1">
      <alignment horizontal="center"/>
    </xf>
    <xf numFmtId="166" fontId="90" fillId="0" borderId="0" xfId="0" applyNumberFormat="1" applyFont="1" applyBorder="1" applyAlignment="1">
      <alignment horizontal="right"/>
    </xf>
    <xf numFmtId="0" fontId="93" fillId="0" borderId="0" xfId="15" quotePrefix="1" applyFont="1" applyAlignment="1" applyProtection="1">
      <alignment horizontal="center" vertical="center"/>
    </xf>
    <xf numFmtId="0" fontId="93" fillId="0" borderId="0" xfId="15" applyFont="1" applyAlignment="1" applyProtection="1">
      <alignment horizontal="center" vertical="center"/>
    </xf>
    <xf numFmtId="0" fontId="90" fillId="0" borderId="0" xfId="14" applyFont="1" applyFill="1"/>
    <xf numFmtId="0" fontId="92" fillId="0" borderId="0" xfId="14" applyFont="1" applyFill="1"/>
    <xf numFmtId="0" fontId="95" fillId="0" borderId="0" xfId="14" applyNumberFormat="1" applyFont="1" applyFill="1" applyAlignment="1">
      <alignment horizontal="center"/>
    </xf>
    <xf numFmtId="0" fontId="96" fillId="0" borderId="0" xfId="14" applyFont="1"/>
    <xf numFmtId="0" fontId="93" fillId="0" borderId="0" xfId="14" applyFont="1"/>
    <xf numFmtId="0" fontId="90" fillId="0" borderId="0" xfId="14" applyFont="1" applyFill="1" applyBorder="1"/>
    <xf numFmtId="169" fontId="90" fillId="0" borderId="0" xfId="14" applyNumberFormat="1" applyFont="1"/>
    <xf numFmtId="0" fontId="90" fillId="0" borderId="0" xfId="14" applyFont="1"/>
    <xf numFmtId="0" fontId="90" fillId="0" borderId="18" xfId="14" applyFont="1" applyFill="1" applyBorder="1"/>
    <xf numFmtId="169" fontId="90" fillId="0" borderId="18" xfId="14" applyNumberFormat="1" applyFont="1" applyBorder="1"/>
    <xf numFmtId="0" fontId="92" fillId="0" borderId="18" xfId="14" applyFont="1" applyFill="1" applyBorder="1"/>
    <xf numFmtId="169" fontId="93" fillId="0" borderId="0" xfId="14" applyNumberFormat="1" applyFont="1" applyBorder="1" applyAlignment="1">
      <alignment horizontal="center"/>
    </xf>
    <xf numFmtId="0" fontId="93" fillId="0" borderId="0" xfId="14" applyFont="1" applyFill="1" applyBorder="1" applyAlignment="1">
      <alignment horizontal="center"/>
    </xf>
    <xf numFmtId="0" fontId="95" fillId="0" borderId="0" xfId="14" applyNumberFormat="1" applyFont="1" applyFill="1" applyAlignment="1">
      <alignment horizontal="center" vertical="center"/>
    </xf>
    <xf numFmtId="0" fontId="93" fillId="0" borderId="0" xfId="14" applyFont="1" applyFill="1" applyBorder="1" applyAlignment="1">
      <alignment horizontal="center" vertical="center"/>
    </xf>
    <xf numFmtId="0" fontId="93" fillId="0" borderId="18" xfId="14" applyNumberFormat="1" applyFont="1" applyBorder="1" applyAlignment="1">
      <alignment horizontal="center" vertical="center"/>
    </xf>
    <xf numFmtId="0" fontId="93" fillId="0" borderId="18" xfId="14" applyFont="1" applyFill="1" applyBorder="1" applyAlignment="1">
      <alignment horizontal="center" vertical="center"/>
    </xf>
    <xf numFmtId="0" fontId="90" fillId="0" borderId="0" xfId="14" applyFont="1" applyFill="1" applyAlignment="1">
      <alignment vertical="center"/>
    </xf>
    <xf numFmtId="0" fontId="92" fillId="0" borderId="0" xfId="14" applyFont="1" applyFill="1" applyAlignment="1">
      <alignment vertical="center"/>
    </xf>
    <xf numFmtId="169" fontId="90" fillId="0" borderId="0" xfId="14" applyNumberFormat="1" applyFont="1" applyFill="1" applyBorder="1"/>
    <xf numFmtId="172" fontId="90" fillId="0" borderId="0" xfId="14" applyNumberFormat="1" applyFont="1"/>
    <xf numFmtId="172" fontId="92" fillId="0" borderId="0" xfId="14" applyNumberFormat="1" applyFont="1" applyFill="1"/>
    <xf numFmtId="172" fontId="90" fillId="0" borderId="0" xfId="14" applyNumberFormat="1" applyFont="1" applyFill="1"/>
    <xf numFmtId="0" fontId="90" fillId="0" borderId="0" xfId="14" applyFont="1" applyAlignment="1">
      <alignment horizontal="left" indent="1"/>
    </xf>
    <xf numFmtId="172" fontId="90" fillId="0" borderId="0" xfId="14" applyNumberFormat="1" applyFont="1" applyFill="1" applyBorder="1" applyAlignment="1">
      <alignment horizontal="right"/>
    </xf>
    <xf numFmtId="169" fontId="92" fillId="0" borderId="0" xfId="14" applyNumberFormat="1" applyFont="1" applyFill="1"/>
    <xf numFmtId="0" fontId="90" fillId="0" borderId="0" xfId="11" applyFont="1" applyFill="1" applyAlignment="1">
      <alignment horizontal="left" indent="2"/>
    </xf>
    <xf numFmtId="0" fontId="97" fillId="0" borderId="0" xfId="14" applyNumberFormat="1" applyFont="1" applyFill="1" applyAlignment="1">
      <alignment horizontal="center" vertical="center"/>
    </xf>
    <xf numFmtId="0" fontId="98" fillId="0" borderId="0" xfId="14" applyFont="1" applyAlignment="1">
      <alignment vertical="center"/>
    </xf>
    <xf numFmtId="0" fontId="93" fillId="0" borderId="0" xfId="14" applyFont="1" applyAlignment="1">
      <alignment horizontal="right" vertical="center"/>
    </xf>
    <xf numFmtId="0" fontId="93" fillId="0" borderId="0" xfId="14" applyFont="1" applyFill="1" applyBorder="1" applyAlignment="1">
      <alignment vertical="center"/>
    </xf>
    <xf numFmtId="172" fontId="93" fillId="0" borderId="6" xfId="14" applyNumberFormat="1" applyFont="1" applyBorder="1" applyAlignment="1">
      <alignment vertical="center"/>
    </xf>
    <xf numFmtId="0" fontId="93" fillId="0" borderId="0" xfId="14" applyFont="1" applyFill="1" applyAlignment="1">
      <alignment vertical="center"/>
    </xf>
    <xf numFmtId="169" fontId="99" fillId="0" borderId="0" xfId="14" applyNumberFormat="1" applyFont="1" applyFill="1" applyAlignment="1">
      <alignment vertical="center"/>
    </xf>
    <xf numFmtId="169" fontId="90" fillId="0" borderId="0" xfId="14" applyNumberFormat="1" applyFont="1" applyFill="1"/>
    <xf numFmtId="0" fontId="90" fillId="0" borderId="0" xfId="14" applyFont="1" applyAlignment="1">
      <alignment horizontal="left" indent="2"/>
    </xf>
    <xf numFmtId="0" fontId="99" fillId="0" borderId="0" xfId="14" applyFont="1" applyFill="1" applyAlignment="1">
      <alignment vertical="center"/>
    </xf>
    <xf numFmtId="172" fontId="93" fillId="0" borderId="19" xfId="14" applyNumberFormat="1" applyFont="1" applyBorder="1" applyAlignment="1">
      <alignment vertical="center"/>
    </xf>
    <xf numFmtId="172" fontId="93" fillId="0" borderId="20" xfId="14" applyNumberFormat="1" applyFont="1" applyBorder="1" applyAlignment="1">
      <alignment vertical="center"/>
    </xf>
    <xf numFmtId="172" fontId="99" fillId="0" borderId="0" xfId="14" applyNumberFormat="1" applyFont="1" applyFill="1" applyAlignment="1">
      <alignment vertical="center"/>
    </xf>
    <xf numFmtId="171" fontId="90" fillId="0" borderId="18" xfId="16" applyNumberFormat="1" applyFont="1" applyBorder="1" applyAlignment="1">
      <alignment horizontal="right"/>
    </xf>
    <xf numFmtId="172" fontId="93" fillId="0" borderId="0" xfId="14" applyNumberFormat="1" applyFont="1" applyFill="1" applyBorder="1" applyAlignment="1">
      <alignment horizontal="center"/>
    </xf>
    <xf numFmtId="169" fontId="100" fillId="0" borderId="0" xfId="11" applyNumberFormat="1" applyFont="1" applyFill="1" applyBorder="1"/>
    <xf numFmtId="172" fontId="90" fillId="0" borderId="19" xfId="14" applyNumberFormat="1" applyFont="1" applyBorder="1"/>
    <xf numFmtId="172" fontId="90" fillId="0" borderId="0" xfId="14" applyNumberFormat="1" applyFont="1" applyBorder="1"/>
    <xf numFmtId="172" fontId="90" fillId="0" borderId="0" xfId="14" applyNumberFormat="1" applyFont="1" applyFill="1" applyBorder="1"/>
    <xf numFmtId="164" fontId="90" fillId="0" borderId="0" xfId="14" applyNumberFormat="1" applyFont="1" applyFill="1"/>
    <xf numFmtId="169" fontId="90" fillId="0" borderId="0" xfId="14" applyNumberFormat="1" applyFont="1" applyFill="1" applyBorder="1" applyAlignment="1">
      <alignment horizontal="right"/>
    </xf>
    <xf numFmtId="172" fontId="93" fillId="0" borderId="20" xfId="14" applyNumberFormat="1" applyFont="1" applyFill="1" applyBorder="1" applyAlignment="1">
      <alignment vertical="center"/>
    </xf>
    <xf numFmtId="10" fontId="90" fillId="0" borderId="0" xfId="13" applyNumberFormat="1" applyFont="1" applyFill="1" applyBorder="1" applyAlignment="1">
      <alignment horizontal="right"/>
    </xf>
    <xf numFmtId="3" fontId="90" fillId="0" borderId="0" xfId="0" applyNumberFormat="1" applyFont="1" applyAlignment="1">
      <alignment horizontal="right"/>
    </xf>
    <xf numFmtId="171" fontId="93" fillId="0" borderId="0" xfId="14" applyNumberFormat="1" applyFont="1" applyBorder="1"/>
    <xf numFmtId="3" fontId="89" fillId="0" borderId="0" xfId="511" applyNumberFormat="1" applyFont="1" applyAlignment="1">
      <alignment horizontal="center"/>
    </xf>
    <xf numFmtId="0" fontId="90" fillId="0" borderId="0" xfId="245" applyFont="1"/>
    <xf numFmtId="0" fontId="90" fillId="0" borderId="0" xfId="245" applyFont="1" applyFill="1"/>
    <xf numFmtId="0" fontId="93" fillId="0" borderId="0" xfId="15" quotePrefix="1" applyFont="1" applyAlignment="1" applyProtection="1">
      <alignment vertical="center"/>
    </xf>
    <xf numFmtId="0" fontId="93" fillId="0" borderId="0" xfId="15" applyFont="1" applyFill="1" applyAlignment="1" applyProtection="1">
      <alignment vertical="center"/>
    </xf>
    <xf numFmtId="0" fontId="93" fillId="0" borderId="0" xfId="15" applyFont="1" applyAlignment="1" applyProtection="1">
      <alignment vertical="center"/>
    </xf>
    <xf numFmtId="172" fontId="90" fillId="0" borderId="0" xfId="14" applyNumberFormat="1" applyFont="1" applyFill="1" applyAlignment="1">
      <alignment vertical="center"/>
    </xf>
    <xf numFmtId="169" fontId="90" fillId="0" borderId="0" xfId="14" applyNumberFormat="1" applyFont="1" applyBorder="1" applyAlignment="1">
      <alignment vertical="center"/>
    </xf>
    <xf numFmtId="0" fontId="92" fillId="0" borderId="0" xfId="14" applyFont="1" applyFill="1" applyBorder="1" applyAlignment="1">
      <alignment vertical="center"/>
    </xf>
    <xf numFmtId="171" fontId="90" fillId="0" borderId="18" xfId="12" applyNumberFormat="1" applyFont="1" applyBorder="1"/>
    <xf numFmtId="0" fontId="92" fillId="0" borderId="18" xfId="14" applyFont="1" applyFill="1" applyBorder="1" applyAlignment="1">
      <alignment vertical="center"/>
    </xf>
    <xf numFmtId="169" fontId="93" fillId="0" borderId="18" xfId="14" applyNumberFormat="1" applyFont="1" applyBorder="1" applyAlignment="1">
      <alignment horizontal="center" vertical="center"/>
    </xf>
    <xf numFmtId="0" fontId="93" fillId="0" borderId="18" xfId="14" applyFont="1" applyFill="1" applyBorder="1" applyAlignment="1">
      <alignment vertical="center"/>
    </xf>
    <xf numFmtId="169" fontId="93" fillId="0" borderId="18" xfId="14" applyNumberFormat="1" applyFont="1" applyFill="1" applyBorder="1" applyAlignment="1">
      <alignment horizontal="center" vertical="center"/>
    </xf>
    <xf numFmtId="0" fontId="93" fillId="0" borderId="0" xfId="14" applyNumberFormat="1" applyFont="1" applyFill="1" applyBorder="1" applyAlignment="1">
      <alignment horizontal="center" vertical="center"/>
    </xf>
    <xf numFmtId="0" fontId="93" fillId="0" borderId="18" xfId="14" applyNumberFormat="1" applyFont="1" applyFill="1" applyBorder="1" applyAlignment="1">
      <alignment horizontal="center" vertical="center"/>
    </xf>
    <xf numFmtId="169" fontId="90" fillId="0" borderId="0" xfId="14" applyNumberFormat="1" applyFont="1" applyAlignment="1">
      <alignment vertical="center"/>
    </xf>
    <xf numFmtId="169" fontId="92" fillId="0" borderId="0" xfId="14" applyNumberFormat="1" applyFont="1" applyFill="1" applyAlignment="1">
      <alignment vertical="center"/>
    </xf>
    <xf numFmtId="172" fontId="90" fillId="0" borderId="0" xfId="14" applyNumberFormat="1" applyFont="1" applyFill="1" applyBorder="1" applyAlignment="1">
      <alignment vertical="center"/>
    </xf>
    <xf numFmtId="0" fontId="97" fillId="0" borderId="0" xfId="14" applyNumberFormat="1" applyFont="1" applyFill="1" applyAlignment="1">
      <alignment horizontal="right" vertical="center"/>
    </xf>
    <xf numFmtId="0" fontId="93" fillId="0" borderId="0" xfId="14" applyFont="1" applyFill="1" applyAlignment="1">
      <alignment horizontal="right" vertical="center"/>
    </xf>
    <xf numFmtId="0" fontId="93" fillId="0" borderId="0" xfId="14" applyFont="1" applyFill="1" applyBorder="1" applyAlignment="1">
      <alignment horizontal="right" vertical="center"/>
    </xf>
    <xf numFmtId="172" fontId="93" fillId="0" borderId="20" xfId="14" applyNumberFormat="1" applyFont="1" applyBorder="1" applyAlignment="1">
      <alignment horizontal="right" vertical="center"/>
    </xf>
    <xf numFmtId="189" fontId="93" fillId="0" borderId="20" xfId="14" applyNumberFormat="1" applyFont="1" applyBorder="1" applyAlignment="1">
      <alignment horizontal="right" vertical="center"/>
    </xf>
    <xf numFmtId="172" fontId="93" fillId="0" borderId="0" xfId="14" applyNumberFormat="1" applyFont="1" applyFill="1" applyBorder="1" applyAlignment="1">
      <alignment horizontal="right" vertical="center"/>
    </xf>
    <xf numFmtId="172" fontId="93" fillId="0" borderId="20" xfId="14" applyNumberFormat="1" applyFont="1" applyFill="1" applyBorder="1" applyAlignment="1">
      <alignment horizontal="right" vertical="center"/>
    </xf>
    <xf numFmtId="172" fontId="93" fillId="0" borderId="0" xfId="14" applyNumberFormat="1" applyFont="1" applyFill="1" applyAlignment="1">
      <alignment horizontal="right" vertical="center"/>
    </xf>
    <xf numFmtId="172" fontId="90" fillId="0" borderId="0" xfId="14" applyNumberFormat="1" applyFont="1" applyAlignment="1">
      <alignment vertical="center"/>
    </xf>
    <xf numFmtId="172" fontId="92" fillId="0" borderId="0" xfId="14" applyNumberFormat="1" applyFont="1" applyFill="1" applyAlignment="1">
      <alignment vertical="center"/>
    </xf>
    <xf numFmtId="172" fontId="90" fillId="0" borderId="0" xfId="14" applyNumberFormat="1" applyFont="1" applyFill="1" applyBorder="1" applyAlignment="1">
      <alignment horizontal="right" vertical="center"/>
    </xf>
    <xf numFmtId="167" fontId="90" fillId="0" borderId="0" xfId="0" applyNumberFormat="1" applyFont="1"/>
    <xf numFmtId="3" fontId="90" fillId="0" borderId="0" xfId="7" applyNumberFormat="1" applyFont="1" applyFill="1" applyAlignment="1" applyProtection="1">
      <alignment horizontal="right"/>
    </xf>
    <xf numFmtId="0" fontId="93" fillId="0" borderId="6" xfId="0" applyFont="1" applyBorder="1" applyAlignment="1">
      <alignment vertical="center"/>
    </xf>
    <xf numFmtId="3" fontId="90" fillId="0" borderId="6" xfId="0" applyNumberFormat="1" applyFont="1" applyFill="1" applyBorder="1" applyAlignment="1">
      <alignment horizontal="center" vertical="center" wrapText="1"/>
    </xf>
    <xf numFmtId="0" fontId="93" fillId="0" borderId="6" xfId="0" applyFont="1" applyFill="1" applyBorder="1" applyAlignment="1">
      <alignment horizontal="center" vertical="center" wrapText="1"/>
    </xf>
    <xf numFmtId="167" fontId="90" fillId="0" borderId="0" xfId="0" applyNumberFormat="1" applyFont="1" applyBorder="1" applyAlignment="1">
      <alignment horizontal="right"/>
    </xf>
    <xf numFmtId="0" fontId="90" fillId="0" borderId="0" xfId="0" applyFont="1" applyBorder="1" applyAlignment="1">
      <alignment horizontal="left" vertical="center" indent="2"/>
    </xf>
    <xf numFmtId="167" fontId="94" fillId="0" borderId="0" xfId="0" applyNumberFormat="1" applyFont="1" applyBorder="1" applyAlignment="1">
      <alignment horizontal="right"/>
    </xf>
    <xf numFmtId="0" fontId="93" fillId="0" borderId="6" xfId="0" applyFont="1" applyBorder="1" applyAlignment="1">
      <alignment horizontal="left" vertical="center"/>
    </xf>
    <xf numFmtId="0" fontId="90" fillId="0" borderId="6" xfId="0" applyFont="1" applyBorder="1"/>
    <xf numFmtId="167" fontId="93" fillId="0" borderId="6" xfId="0" applyNumberFormat="1" applyFont="1" applyBorder="1" applyAlignment="1">
      <alignment horizontal="right"/>
    </xf>
    <xf numFmtId="3" fontId="90" fillId="0" borderId="0" xfId="0" applyNumberFormat="1" applyFont="1" applyFill="1"/>
    <xf numFmtId="0" fontId="90" fillId="0" borderId="0" xfId="6" applyFont="1" applyFill="1"/>
    <xf numFmtId="3" fontId="93" fillId="0" borderId="0" xfId="0" applyNumberFormat="1" applyFont="1" applyFill="1" applyAlignment="1">
      <alignment vertical="center"/>
    </xf>
    <xf numFmtId="168" fontId="90" fillId="0" borderId="1" xfId="5" applyNumberFormat="1" applyFont="1" applyFill="1" applyBorder="1" applyAlignment="1" applyProtection="1">
      <alignment horizontal="center" vertical="center" wrapText="1"/>
    </xf>
    <xf numFmtId="168" fontId="93" fillId="0" borderId="1" xfId="5" applyNumberFormat="1" applyFont="1" applyFill="1" applyBorder="1" applyAlignment="1" applyProtection="1">
      <alignment horizontal="center" vertical="center" wrapText="1"/>
    </xf>
    <xf numFmtId="168" fontId="93" fillId="0" borderId="1" xfId="5" quotePrefix="1" applyNumberFormat="1" applyFont="1" applyFill="1" applyBorder="1" applyAlignment="1" applyProtection="1">
      <alignment horizontal="center" vertical="center" wrapText="1"/>
    </xf>
    <xf numFmtId="0" fontId="90" fillId="0" borderId="0" xfId="6" applyFont="1" applyFill="1" applyAlignment="1">
      <alignment horizontal="center"/>
    </xf>
    <xf numFmtId="0" fontId="93" fillId="0" borderId="3" xfId="6" applyFont="1" applyFill="1" applyBorder="1"/>
    <xf numFmtId="0" fontId="90" fillId="0" borderId="3" xfId="6" applyFont="1" applyFill="1" applyBorder="1"/>
    <xf numFmtId="0" fontId="93" fillId="0" borderId="2" xfId="6" applyFont="1" applyFill="1" applyBorder="1" applyAlignment="1">
      <alignment horizontal="left" indent="1"/>
    </xf>
    <xf numFmtId="0" fontId="90" fillId="0" borderId="2" xfId="6" applyFont="1" applyFill="1" applyBorder="1"/>
    <xf numFmtId="172" fontId="93" fillId="0" borderId="2" xfId="12" applyNumberFormat="1" applyFont="1" applyFill="1" applyBorder="1" applyAlignment="1">
      <alignment horizontal="right"/>
    </xf>
    <xf numFmtId="0" fontId="90" fillId="0" borderId="2" xfId="6" applyFont="1" applyFill="1" applyBorder="1" applyAlignment="1">
      <alignment horizontal="left" indent="3"/>
    </xf>
    <xf numFmtId="172" fontId="90" fillId="0" borderId="2" xfId="12" applyNumberFormat="1" applyFont="1" applyFill="1" applyBorder="1" applyAlignment="1">
      <alignment horizontal="right"/>
    </xf>
    <xf numFmtId="0" fontId="101" fillId="0" borderId="2" xfId="6" applyFont="1" applyFill="1" applyBorder="1" applyAlignment="1">
      <alignment horizontal="left" indent="7"/>
    </xf>
    <xf numFmtId="172" fontId="95" fillId="0" borderId="2" xfId="12" applyNumberFormat="1" applyFont="1" applyFill="1" applyBorder="1" applyAlignment="1">
      <alignment horizontal="right"/>
    </xf>
    <xf numFmtId="0" fontId="90" fillId="0" borderId="2" xfId="6" applyFont="1" applyFill="1" applyBorder="1" applyAlignment="1">
      <alignment horizontal="left" indent="1"/>
    </xf>
    <xf numFmtId="172" fontId="90" fillId="0" borderId="4" xfId="12" applyNumberFormat="1" applyFont="1" applyFill="1" applyBorder="1" applyAlignment="1">
      <alignment horizontal="right"/>
    </xf>
    <xf numFmtId="0" fontId="93" fillId="0" borderId="1" xfId="6" applyFont="1" applyFill="1" applyBorder="1" applyAlignment="1">
      <alignment vertical="center"/>
    </xf>
    <xf numFmtId="3" fontId="93" fillId="0" borderId="1" xfId="6" applyNumberFormat="1" applyFont="1" applyFill="1" applyBorder="1" applyAlignment="1">
      <alignment vertical="center"/>
    </xf>
    <xf numFmtId="172" fontId="93" fillId="0" borderId="1" xfId="12" applyNumberFormat="1" applyFont="1" applyFill="1" applyBorder="1" applyAlignment="1">
      <alignment horizontal="right" vertical="center"/>
    </xf>
    <xf numFmtId="190" fontId="90" fillId="0" borderId="0" xfId="0" applyNumberFormat="1" applyFont="1"/>
    <xf numFmtId="3" fontId="89" fillId="0" borderId="0" xfId="511" applyNumberFormat="1" applyFont="1"/>
    <xf numFmtId="0" fontId="96" fillId="0" borderId="0" xfId="11" applyFont="1"/>
    <xf numFmtId="0" fontId="93" fillId="0" borderId="0" xfId="11" applyFont="1" applyAlignment="1"/>
    <xf numFmtId="0" fontId="90" fillId="0" borderId="0" xfId="11" applyFont="1" applyFill="1" applyAlignment="1">
      <alignment horizontal="left"/>
    </xf>
    <xf numFmtId="169" fontId="90" fillId="0" borderId="0" xfId="11" applyNumberFormat="1" applyFont="1" applyFill="1" applyBorder="1"/>
    <xf numFmtId="4" fontId="96" fillId="0" borderId="0" xfId="11" applyNumberFormat="1" applyFont="1"/>
    <xf numFmtId="0" fontId="101" fillId="0" borderId="0" xfId="11" applyFont="1" applyFill="1" applyAlignment="1">
      <alignment horizontal="left" indent="2"/>
    </xf>
    <xf numFmtId="4" fontId="101" fillId="0" borderId="0" xfId="11" applyNumberFormat="1" applyFont="1" applyFill="1" applyAlignment="1"/>
    <xf numFmtId="4" fontId="100" fillId="0" borderId="0" xfId="11" applyNumberFormat="1" applyFont="1" applyFill="1" applyAlignment="1"/>
    <xf numFmtId="10" fontId="100" fillId="0" borderId="0" xfId="13" applyNumberFormat="1" applyFont="1" applyFill="1" applyAlignment="1"/>
    <xf numFmtId="0" fontId="93" fillId="0" borderId="1" xfId="0" applyFont="1" applyFill="1" applyBorder="1" applyAlignment="1">
      <alignment horizontal="center" vertical="center" wrapText="1"/>
    </xf>
    <xf numFmtId="168" fontId="90" fillId="0" borderId="4" xfId="5" applyNumberFormat="1" applyFont="1" applyFill="1" applyBorder="1" applyAlignment="1" applyProtection="1">
      <alignment horizontal="center" vertical="center" wrapText="1"/>
    </xf>
    <xf numFmtId="168" fontId="93" fillId="0" borderId="4" xfId="5" applyNumberFormat="1" applyFont="1" applyFill="1" applyBorder="1" applyAlignment="1" applyProtection="1">
      <alignment horizontal="center" vertical="center" wrapText="1"/>
    </xf>
    <xf numFmtId="191" fontId="93" fillId="66" borderId="1" xfId="18" applyNumberFormat="1" applyFont="1" applyFill="1" applyBorder="1" applyAlignment="1">
      <alignment horizontal="center" vertical="center" wrapText="1"/>
    </xf>
    <xf numFmtId="3" fontId="90" fillId="0" borderId="0" xfId="7" applyNumberFormat="1" applyFont="1" applyFill="1" applyBorder="1" applyAlignment="1" applyProtection="1">
      <alignment horizontal="right"/>
    </xf>
    <xf numFmtId="3" fontId="90" fillId="0" borderId="0" xfId="0" applyNumberFormat="1" applyFont="1" applyFill="1" applyBorder="1" applyAlignment="1">
      <alignment horizontal="left" vertical="center" wrapText="1"/>
    </xf>
    <xf numFmtId="0" fontId="93" fillId="0" borderId="1" xfId="0" applyFont="1" applyFill="1" applyBorder="1" applyAlignment="1">
      <alignment horizontal="center" vertical="center" wrapText="1"/>
    </xf>
    <xf numFmtId="168" fontId="93" fillId="0" borderId="7" xfId="5" applyNumberFormat="1" applyFont="1" applyFill="1" applyBorder="1" applyAlignment="1" applyProtection="1">
      <alignment horizontal="center" vertical="center" wrapText="1"/>
    </xf>
    <xf numFmtId="0" fontId="93" fillId="0" borderId="41" xfId="0" applyFont="1" applyFill="1" applyBorder="1"/>
    <xf numFmtId="0" fontId="93" fillId="0" borderId="3" xfId="0" applyFont="1" applyFill="1" applyBorder="1" applyAlignment="1">
      <alignment horizontal="center"/>
    </xf>
    <xf numFmtId="3" fontId="90" fillId="0" borderId="3" xfId="0" applyNumberFormat="1" applyFont="1" applyFill="1" applyBorder="1"/>
    <xf numFmtId="3" fontId="90" fillId="0" borderId="40" xfId="0" applyNumberFormat="1" applyFont="1" applyFill="1" applyBorder="1"/>
    <xf numFmtId="0" fontId="93" fillId="0" borderId="4" xfId="0" applyFont="1" applyFill="1" applyBorder="1" applyAlignment="1">
      <alignment horizontal="center" vertical="center"/>
    </xf>
    <xf numFmtId="3" fontId="93" fillId="0" borderId="39" xfId="0" applyNumberFormat="1" applyFont="1" applyFill="1" applyBorder="1" applyAlignment="1">
      <alignment vertical="center"/>
    </xf>
    <xf numFmtId="3" fontId="93" fillId="0" borderId="38" xfId="0" applyNumberFormat="1" applyFont="1" applyFill="1" applyBorder="1" applyAlignment="1">
      <alignment vertical="center"/>
    </xf>
    <xf numFmtId="3" fontId="93" fillId="0" borderId="39" xfId="0" applyNumberFormat="1" applyFont="1" applyFill="1" applyBorder="1"/>
    <xf numFmtId="3" fontId="93" fillId="0" borderId="38" xfId="0" applyNumberFormat="1" applyFont="1" applyFill="1" applyBorder="1"/>
    <xf numFmtId="0" fontId="93" fillId="0" borderId="0" xfId="0" applyFont="1" applyFill="1" applyBorder="1" applyAlignment="1">
      <alignment horizontal="center" vertical="center"/>
    </xf>
    <xf numFmtId="3" fontId="93" fillId="0" borderId="0" xfId="0" applyNumberFormat="1" applyFont="1" applyFill="1" applyBorder="1" applyAlignment="1">
      <alignment vertical="center"/>
    </xf>
    <xf numFmtId="167" fontId="93" fillId="0" borderId="39" xfId="0" applyNumberFormat="1" applyFont="1" applyBorder="1" applyAlignment="1">
      <alignment horizontal="right" vertical="center"/>
    </xf>
    <xf numFmtId="167" fontId="93" fillId="0" borderId="38" xfId="0" applyNumberFormat="1" applyFont="1" applyBorder="1" applyAlignment="1">
      <alignment horizontal="right" vertical="center"/>
    </xf>
    <xf numFmtId="0" fontId="93" fillId="0" borderId="0" xfId="0" applyFont="1" applyBorder="1" applyAlignment="1">
      <alignment vertical="center"/>
    </xf>
    <xf numFmtId="0" fontId="90" fillId="0" borderId="8" xfId="0" applyFont="1" applyBorder="1"/>
    <xf numFmtId="0" fontId="96" fillId="0" borderId="6" xfId="11" applyFont="1" applyBorder="1" applyAlignment="1">
      <alignment horizontal="center"/>
    </xf>
    <xf numFmtId="0" fontId="93" fillId="0" borderId="1" xfId="4" applyNumberFormat="1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left" vertical="center" indent="1"/>
    </xf>
    <xf numFmtId="0" fontId="90" fillId="0" borderId="0" xfId="0" applyFont="1" applyFill="1" applyBorder="1" applyAlignment="1">
      <alignment horizontal="left" vertical="center" indent="3"/>
    </xf>
    <xf numFmtId="3" fontId="92" fillId="0" borderId="0" xfId="1" applyNumberFormat="1" applyFont="1" applyFill="1" applyBorder="1"/>
    <xf numFmtId="3" fontId="104" fillId="0" borderId="0" xfId="0" applyNumberFormat="1" applyFont="1" applyFill="1"/>
    <xf numFmtId="0" fontId="93" fillId="0" borderId="0" xfId="516" applyFont="1" applyFill="1" applyAlignment="1">
      <alignment horizontal="left"/>
    </xf>
    <xf numFmtId="192" fontId="93" fillId="0" borderId="8" xfId="516" applyNumberFormat="1" applyFont="1" applyBorder="1"/>
    <xf numFmtId="0" fontId="6" fillId="0" borderId="0" xfId="0" applyFont="1"/>
    <xf numFmtId="0" fontId="96" fillId="0" borderId="0" xfId="516" applyFont="1"/>
    <xf numFmtId="0" fontId="90" fillId="0" borderId="0" xfId="516" applyFont="1" applyFill="1" applyAlignment="1">
      <alignment horizontal="left"/>
    </xf>
    <xf numFmtId="0" fontId="90" fillId="67" borderId="36" xfId="0" applyFont="1" applyFill="1" applyBorder="1" applyAlignment="1">
      <alignment horizontal="left" indent="1"/>
    </xf>
    <xf numFmtId="0" fontId="90" fillId="68" borderId="0" xfId="14" applyFont="1" applyFill="1" applyAlignment="1">
      <alignment horizontal="left" indent="1"/>
    </xf>
    <xf numFmtId="3" fontId="85" fillId="0" borderId="0" xfId="6" applyNumberFormat="1" applyFont="1" applyAlignment="1">
      <alignment horizontal="left" vertical="center" wrapText="1"/>
    </xf>
    <xf numFmtId="3" fontId="91" fillId="65" borderId="0" xfId="0" applyNumberFormat="1" applyFont="1" applyFill="1" applyAlignment="1">
      <alignment horizontal="left" vertical="center" wrapText="1"/>
    </xf>
    <xf numFmtId="0" fontId="93" fillId="0" borderId="1" xfId="0" applyFont="1" applyFill="1" applyBorder="1" applyAlignment="1">
      <alignment horizontal="center" vertical="center" wrapText="1"/>
    </xf>
    <xf numFmtId="0" fontId="93" fillId="0" borderId="40" xfId="0" applyFont="1" applyFill="1" applyBorder="1" applyAlignment="1">
      <alignment horizontal="center" vertical="center"/>
    </xf>
    <xf numFmtId="0" fontId="93" fillId="0" borderId="37" xfId="0" applyFont="1" applyFill="1" applyBorder="1" applyAlignment="1">
      <alignment horizontal="center" vertical="center"/>
    </xf>
    <xf numFmtId="0" fontId="93" fillId="0" borderId="3" xfId="0" applyFont="1" applyFill="1" applyBorder="1" applyAlignment="1">
      <alignment horizontal="center" vertical="center"/>
    </xf>
    <xf numFmtId="0" fontId="93" fillId="0" borderId="4" xfId="0" applyFont="1" applyFill="1" applyBorder="1" applyAlignment="1">
      <alignment horizontal="center" vertical="center"/>
    </xf>
    <xf numFmtId="3" fontId="91" fillId="65" borderId="0" xfId="0" applyNumberFormat="1" applyFont="1" applyFill="1" applyAlignment="1">
      <alignment horizontal="left" wrapText="1"/>
    </xf>
    <xf numFmtId="0" fontId="93" fillId="0" borderId="5" xfId="0" applyFont="1" applyFill="1" applyBorder="1" applyAlignment="1">
      <alignment horizontal="center" vertical="center" wrapText="1"/>
    </xf>
    <xf numFmtId="0" fontId="93" fillId="0" borderId="6" xfId="0" applyFont="1" applyFill="1" applyBorder="1" applyAlignment="1">
      <alignment horizontal="center" vertical="center" wrapText="1"/>
    </xf>
    <xf numFmtId="0" fontId="93" fillId="0" borderId="7" xfId="0" applyFont="1" applyFill="1" applyBorder="1" applyAlignment="1">
      <alignment horizontal="center" vertical="center" wrapText="1"/>
    </xf>
    <xf numFmtId="0" fontId="93" fillId="0" borderId="3" xfId="0" applyFont="1" applyBorder="1" applyAlignment="1">
      <alignment horizontal="center" vertical="center"/>
    </xf>
    <xf numFmtId="0" fontId="93" fillId="0" borderId="4" xfId="0" applyFont="1" applyBorder="1" applyAlignment="1">
      <alignment horizontal="center" vertical="center"/>
    </xf>
    <xf numFmtId="0" fontId="93" fillId="0" borderId="41" xfId="0" applyFont="1" applyBorder="1" applyAlignment="1">
      <alignment horizontal="center" vertical="center"/>
    </xf>
    <xf numFmtId="0" fontId="93" fillId="0" borderId="35" xfId="0" applyFont="1" applyBorder="1" applyAlignment="1">
      <alignment horizontal="center" vertical="center"/>
    </xf>
    <xf numFmtId="0" fontId="93" fillId="0" borderId="0" xfId="14" applyFont="1" applyFill="1" applyBorder="1" applyAlignment="1">
      <alignment horizontal="center" vertical="center"/>
    </xf>
    <xf numFmtId="0" fontId="91" fillId="65" borderId="0" xfId="15" applyFont="1" applyFill="1" applyAlignment="1" applyProtection="1">
      <alignment horizontal="left" vertical="center"/>
    </xf>
    <xf numFmtId="0" fontId="93" fillId="0" borderId="0" xfId="14" applyFont="1" applyBorder="1" applyAlignment="1">
      <alignment horizontal="center" vertical="center"/>
    </xf>
    <xf numFmtId="0" fontId="93" fillId="0" borderId="18" xfId="14" applyFont="1" applyBorder="1" applyAlignment="1">
      <alignment horizontal="center" vertical="center"/>
    </xf>
    <xf numFmtId="169" fontId="93" fillId="0" borderId="18" xfId="14" applyNumberFormat="1" applyFont="1" applyBorder="1" applyAlignment="1">
      <alignment horizontal="center"/>
    </xf>
    <xf numFmtId="0" fontId="93" fillId="0" borderId="0" xfId="14" applyNumberFormat="1" applyFont="1" applyBorder="1" applyAlignment="1">
      <alignment horizontal="center" vertical="center"/>
    </xf>
    <xf numFmtId="0" fontId="93" fillId="0" borderId="18" xfId="14" applyNumberFormat="1" applyFont="1" applyBorder="1" applyAlignment="1">
      <alignment horizontal="center" vertical="center"/>
    </xf>
    <xf numFmtId="0" fontId="91" fillId="65" borderId="0" xfId="14" applyFont="1" applyFill="1" applyAlignment="1">
      <alignment horizontal="left"/>
    </xf>
    <xf numFmtId="0" fontId="90" fillId="0" borderId="18" xfId="14" applyFont="1" applyFill="1" applyBorder="1" applyAlignment="1">
      <alignment horizontal="center" vertical="center"/>
    </xf>
    <xf numFmtId="0" fontId="90" fillId="0" borderId="18" xfId="14" applyFont="1" applyFill="1" applyBorder="1" applyAlignment="1">
      <alignment horizontal="right" vertical="center"/>
    </xf>
    <xf numFmtId="0" fontId="93" fillId="0" borderId="18" xfId="14" applyFont="1" applyFill="1" applyBorder="1" applyAlignment="1">
      <alignment horizontal="center" vertical="center"/>
    </xf>
    <xf numFmtId="0" fontId="93" fillId="0" borderId="3" xfId="6" applyFont="1" applyFill="1" applyBorder="1" applyAlignment="1">
      <alignment horizontal="center" vertical="center"/>
    </xf>
    <xf numFmtId="0" fontId="93" fillId="0" borderId="2" xfId="6" applyFont="1" applyFill="1" applyBorder="1" applyAlignment="1">
      <alignment horizontal="center" vertical="center"/>
    </xf>
    <xf numFmtId="0" fontId="93" fillId="0" borderId="4" xfId="6" applyFont="1" applyFill="1" applyBorder="1" applyAlignment="1">
      <alignment horizontal="center" vertical="center"/>
    </xf>
    <xf numFmtId="168" fontId="93" fillId="0" borderId="5" xfId="5" applyNumberFormat="1" applyFont="1" applyFill="1" applyBorder="1" applyAlignment="1" applyProtection="1">
      <alignment horizontal="center" vertical="center" wrapText="1"/>
    </xf>
    <xf numFmtId="168" fontId="93" fillId="0" borderId="6" xfId="5" applyNumberFormat="1" applyFont="1" applyFill="1" applyBorder="1" applyAlignment="1" applyProtection="1">
      <alignment horizontal="center" vertical="center" wrapText="1"/>
    </xf>
    <xf numFmtId="168" fontId="93" fillId="0" borderId="7" xfId="5" applyNumberFormat="1" applyFont="1" applyFill="1" applyBorder="1" applyAlignment="1" applyProtection="1">
      <alignment horizontal="center" vertical="center" wrapText="1"/>
    </xf>
    <xf numFmtId="3" fontId="91" fillId="65" borderId="0" xfId="0" applyNumberFormat="1" applyFont="1" applyFill="1" applyAlignment="1">
      <alignment horizontal="center" vertical="center"/>
    </xf>
    <xf numFmtId="0" fontId="93" fillId="0" borderId="41" xfId="0" applyFont="1" applyFill="1" applyBorder="1" applyAlignment="1">
      <alignment horizontal="center" vertical="center" wrapText="1"/>
    </xf>
    <xf numFmtId="0" fontId="93" fillId="0" borderId="35" xfId="0" applyFont="1" applyFill="1" applyBorder="1" applyAlignment="1">
      <alignment horizontal="center" vertical="center" wrapText="1"/>
    </xf>
    <xf numFmtId="3" fontId="91" fillId="65" borderId="0" xfId="0" applyNumberFormat="1" applyFont="1" applyFill="1" applyAlignment="1">
      <alignment horizontal="left" vertical="center"/>
    </xf>
    <xf numFmtId="0" fontId="93" fillId="0" borderId="0" xfId="14" applyFont="1" applyFill="1"/>
    <xf numFmtId="0" fontId="90" fillId="0" borderId="0" xfId="14" applyFont="1" applyFill="1" applyAlignment="1">
      <alignment horizontal="left" indent="1"/>
    </xf>
    <xf numFmtId="0" fontId="93" fillId="0" borderId="0" xfId="14" applyFont="1" applyFill="1" applyAlignment="1">
      <alignment horizontal="left" vertical="center" indent="5"/>
    </xf>
    <xf numFmtId="0" fontId="106" fillId="0" borderId="0" xfId="4" applyFont="1" applyFill="1"/>
  </cellXfs>
  <cellStyles count="517">
    <cellStyle name="%" xfId="17"/>
    <cellStyle name="% 2" xfId="18"/>
    <cellStyle name="% 3" xfId="3"/>
    <cellStyle name="% 4" xfId="19"/>
    <cellStyle name="%_Risco de liquidez_juros_financiamentos_2006" xfId="20"/>
    <cellStyle name="%_Risco de liquidez_juros_financiamentos_2006 2" xfId="21"/>
    <cellStyle name="%_Risco de liquidez_juros_financiamentos_2006 3" xfId="22"/>
    <cellStyle name="%_sensibilidade tx juro_resultados_sierra_vfinal_2007+75" xfId="23"/>
    <cellStyle name="%_sensibilidade tx juro_resultados_sierra_vfinal_2007+75 2" xfId="24"/>
    <cellStyle name="%_sensibilidade tx juro_resultados_sierra_vfinal_2007+75 3" xfId="25"/>
    <cellStyle name="20% - Accent1 2" xfId="26"/>
    <cellStyle name="20% - Accent1 2 2" xfId="27"/>
    <cellStyle name="20% - Accent1 3" xfId="28"/>
    <cellStyle name="20% - Accent1 3 2" xfId="29"/>
    <cellStyle name="20% - Accent1 4" xfId="30"/>
    <cellStyle name="20% - Accent2 2" xfId="31"/>
    <cellStyle name="20% - Accent2 2 2" xfId="32"/>
    <cellStyle name="20% - Accent2 3" xfId="33"/>
    <cellStyle name="20% - Accent2 3 2" xfId="34"/>
    <cellStyle name="20% - Accent2 4" xfId="35"/>
    <cellStyle name="20% - Accent3 2" xfId="36"/>
    <cellStyle name="20% - Accent3 2 2" xfId="37"/>
    <cellStyle name="20% - Accent3 3" xfId="38"/>
    <cellStyle name="20% - Accent3 3 2" xfId="39"/>
    <cellStyle name="20% - Accent3 4" xfId="40"/>
    <cellStyle name="20% - Accent4 2" xfId="41"/>
    <cellStyle name="20% - Accent4 2 2" xfId="42"/>
    <cellStyle name="20% - Accent4 3" xfId="43"/>
    <cellStyle name="20% - Accent4 3 2" xfId="44"/>
    <cellStyle name="20% - Accent4 4" xfId="45"/>
    <cellStyle name="20% - Accent5 2" xfId="46"/>
    <cellStyle name="20% - Accent5 2 2" xfId="47"/>
    <cellStyle name="20% - Accent5 3" xfId="48"/>
    <cellStyle name="20% - Accent5 3 2" xfId="49"/>
    <cellStyle name="20% - Accent5 4" xfId="50"/>
    <cellStyle name="20% - Accent6 2" xfId="51"/>
    <cellStyle name="20% - Accent6 2 2" xfId="52"/>
    <cellStyle name="20% - Accent6 3" xfId="53"/>
    <cellStyle name="20% - Accent6 3 2" xfId="54"/>
    <cellStyle name="20% - Accent6 4" xfId="55"/>
    <cellStyle name="20% - Cor1 2" xfId="56"/>
    <cellStyle name="20% - Cor1 3" xfId="57"/>
    <cellStyle name="20% - Cor2 2" xfId="58"/>
    <cellStyle name="20% - Cor2 3" xfId="59"/>
    <cellStyle name="20% - Cor3 2" xfId="60"/>
    <cellStyle name="20% - Cor3 3" xfId="61"/>
    <cellStyle name="20% - Cor4 2" xfId="62"/>
    <cellStyle name="20% - Cor4 3" xfId="63"/>
    <cellStyle name="20% - Cor5 2" xfId="64"/>
    <cellStyle name="20% - Cor5 3" xfId="65"/>
    <cellStyle name="20% - Cor6 2" xfId="66"/>
    <cellStyle name="20% - Cor6 3" xfId="67"/>
    <cellStyle name="40% - Accent1 2" xfId="68"/>
    <cellStyle name="40% - Accent1 2 2" xfId="69"/>
    <cellStyle name="40% - Accent1 3" xfId="70"/>
    <cellStyle name="40% - Accent1 3 2" xfId="71"/>
    <cellStyle name="40% - Accent1 4" xfId="72"/>
    <cellStyle name="40% - Accent2 2" xfId="73"/>
    <cellStyle name="40% - Accent2 2 2" xfId="74"/>
    <cellStyle name="40% - Accent2 3" xfId="75"/>
    <cellStyle name="40% - Accent2 3 2" xfId="76"/>
    <cellStyle name="40% - Accent2 4" xfId="77"/>
    <cellStyle name="40% - Accent3 2" xfId="78"/>
    <cellStyle name="40% - Accent3 2 2" xfId="79"/>
    <cellStyle name="40% - Accent3 3" xfId="80"/>
    <cellStyle name="40% - Accent3 3 2" xfId="81"/>
    <cellStyle name="40% - Accent3 4" xfId="82"/>
    <cellStyle name="40% - Accent4 2" xfId="83"/>
    <cellStyle name="40% - Accent4 2 2" xfId="84"/>
    <cellStyle name="40% - Accent4 3" xfId="85"/>
    <cellStyle name="40% - Accent4 3 2" xfId="86"/>
    <cellStyle name="40% - Accent4 4" xfId="87"/>
    <cellStyle name="40% - Accent5 2" xfId="88"/>
    <cellStyle name="40% - Accent5 2 2" xfId="89"/>
    <cellStyle name="40% - Accent5 3" xfId="90"/>
    <cellStyle name="40% - Accent5 3 2" xfId="91"/>
    <cellStyle name="40% - Accent5 4" xfId="92"/>
    <cellStyle name="40% - Accent6 2" xfId="93"/>
    <cellStyle name="40% - Accent6 2 2" xfId="94"/>
    <cellStyle name="40% - Accent6 3" xfId="95"/>
    <cellStyle name="40% - Accent6 3 2" xfId="96"/>
    <cellStyle name="40% - Accent6 4" xfId="97"/>
    <cellStyle name="40% - Cor1 2" xfId="98"/>
    <cellStyle name="40% - Cor1 3" xfId="99"/>
    <cellStyle name="40% - Cor2 2" xfId="100"/>
    <cellStyle name="40% - Cor2 3" xfId="101"/>
    <cellStyle name="40% - Cor3 2" xfId="102"/>
    <cellStyle name="40% - Cor3 3" xfId="103"/>
    <cellStyle name="40% - Cor4 2" xfId="104"/>
    <cellStyle name="40% - Cor4 3" xfId="105"/>
    <cellStyle name="40% - Cor5 2" xfId="106"/>
    <cellStyle name="40% - Cor5 3" xfId="107"/>
    <cellStyle name="40% - Cor6 2" xfId="108"/>
    <cellStyle name="40% - Cor6 3" xfId="109"/>
    <cellStyle name="60% - Accent1 2" xfId="110"/>
    <cellStyle name="60% - Accent1 3" xfId="111"/>
    <cellStyle name="60% - Accent2 2" xfId="112"/>
    <cellStyle name="60% - Accent2 3" xfId="113"/>
    <cellStyle name="60% - Accent3 2" xfId="114"/>
    <cellStyle name="60% - Accent3 3" xfId="115"/>
    <cellStyle name="60% - Accent4 2" xfId="116"/>
    <cellStyle name="60% - Accent4 3" xfId="117"/>
    <cellStyle name="60% - Accent5 2" xfId="118"/>
    <cellStyle name="60% - Accent5 3" xfId="119"/>
    <cellStyle name="60% - Accent6 2" xfId="120"/>
    <cellStyle name="60% - Accent6 3" xfId="121"/>
    <cellStyle name="60% - Cor1 2" xfId="122"/>
    <cellStyle name="60% - Cor2 2" xfId="123"/>
    <cellStyle name="60% - Cor3 2" xfId="124"/>
    <cellStyle name="60% - Cor4 2" xfId="125"/>
    <cellStyle name="60% - Cor5 2" xfId="126"/>
    <cellStyle name="60% - Cor6 2" xfId="127"/>
    <cellStyle name="Accent1 2" xfId="128"/>
    <cellStyle name="Accent1 3" xfId="129"/>
    <cellStyle name="Accent2 2" xfId="130"/>
    <cellStyle name="Accent2 3" xfId="131"/>
    <cellStyle name="Accent3 2" xfId="132"/>
    <cellStyle name="Accent3 3" xfId="133"/>
    <cellStyle name="Accent4 2" xfId="134"/>
    <cellStyle name="Accent4 3" xfId="135"/>
    <cellStyle name="Accent5 2" xfId="136"/>
    <cellStyle name="Accent5 3" xfId="137"/>
    <cellStyle name="Accent6 2" xfId="138"/>
    <cellStyle name="Accent6 3" xfId="139"/>
    <cellStyle name="Bad 2" xfId="140"/>
    <cellStyle name="Bad 3" xfId="141"/>
    <cellStyle name="Besuchter Hyperlink" xfId="142"/>
    <cellStyle name="Body" xfId="143"/>
    <cellStyle name="Cabeçalho 1 2" xfId="144"/>
    <cellStyle name="Cabeçalho 2 2" xfId="145"/>
    <cellStyle name="Cabeçalho 3 2" xfId="146"/>
    <cellStyle name="Cabeçalho 4 2" xfId="147"/>
    <cellStyle name="Calculation 2" xfId="148"/>
    <cellStyle name="Calculation 3" xfId="149"/>
    <cellStyle name="Cálculo 2" xfId="150"/>
    <cellStyle name="Célula Ligada 2" xfId="151"/>
    <cellStyle name="Check Cell 2" xfId="152"/>
    <cellStyle name="Check Cell 3" xfId="153"/>
    <cellStyle name="Comma  - Style1" xfId="154"/>
    <cellStyle name="Comma  - Style2" xfId="155"/>
    <cellStyle name="Comma  - Style3" xfId="156"/>
    <cellStyle name="Comma 2" xfId="157"/>
    <cellStyle name="Comma 2 2" xfId="158"/>
    <cellStyle name="Comma 2 3" xfId="159"/>
    <cellStyle name="Comma 2 4" xfId="160"/>
    <cellStyle name="Comma 2 5" xfId="161"/>
    <cellStyle name="Comma 2 6" xfId="162"/>
    <cellStyle name="Comma 2 7" xfId="163"/>
    <cellStyle name="Comma 2 8" xfId="164"/>
    <cellStyle name="Comma 2 9" xfId="165"/>
    <cellStyle name="Comma 2_MAPA SWAPS_Copy of Mapas Junho2010(1)" xfId="166"/>
    <cellStyle name="Comma 3" xfId="167"/>
    <cellStyle name="Comma 4" xfId="168"/>
    <cellStyle name="Comma 5" xfId="169"/>
    <cellStyle name="Comma 6" xfId="170"/>
    <cellStyle name="Comma 7" xfId="171"/>
    <cellStyle name="Comma 8" xfId="172"/>
    <cellStyle name="Comma 9" xfId="173"/>
    <cellStyle name="Cor1 2" xfId="174"/>
    <cellStyle name="Cor2 2" xfId="175"/>
    <cellStyle name="Cor3 2" xfId="176"/>
    <cellStyle name="Cor4 2" xfId="177"/>
    <cellStyle name="Cor5 2" xfId="178"/>
    <cellStyle name="Cor6 2" xfId="179"/>
    <cellStyle name="Correcto 2" xfId="180"/>
    <cellStyle name="Curren - Style2" xfId="181"/>
    <cellStyle name="Curren - Style7" xfId="182"/>
    <cellStyle name="Curren - Style8" xfId="183"/>
    <cellStyle name="Currency 2" xfId="184"/>
    <cellStyle name="Date" xfId="185"/>
    <cellStyle name="Dezimal [0]_RESULTS" xfId="186"/>
    <cellStyle name="Dezimal_RESULTS" xfId="187"/>
    <cellStyle name="Entrada 2" xfId="188"/>
    <cellStyle name="Estilo 1" xfId="8"/>
    <cellStyle name="Euro" xfId="9"/>
    <cellStyle name="Explanatory Text 2" xfId="189"/>
    <cellStyle name="Explanatory Text 3" xfId="190"/>
    <cellStyle name="F2" xfId="191"/>
    <cellStyle name="F3" xfId="192"/>
    <cellStyle name="F4" xfId="193"/>
    <cellStyle name="F5" xfId="194"/>
    <cellStyle name="F6" xfId="195"/>
    <cellStyle name="F7" xfId="196"/>
    <cellStyle name="F8" xfId="197"/>
    <cellStyle name="Fixed" xfId="198"/>
    <cellStyle name="Good 2" xfId="199"/>
    <cellStyle name="Good 3" xfId="200"/>
    <cellStyle name="gs]_x000d__x000a_Window=0,0,640,480, , ,3_x000d__x000a_dir1=5,7,637,250,-1,-1,1,30,201,1905,231,G:\UGRC\RB\B-DADOS\FOX-PRO\CRED-VEN\KP" xfId="201"/>
    <cellStyle name="gs]_x000d__x000a_Window=0,0,640,480, , ,3_x000d__x000a_dir1=5,7,637,250,-1,-1,1,30,201,1905,231,G:\UGRC\RB\B-DADOS\FOX-PRO\CRED-VEN\KP 2" xfId="202"/>
    <cellStyle name="gs]_x000d__x000a_Window=0,0,640,480, , ,3_x000d__x000a_dir1=5,7,637,250,-1,-1,1,30,201,1905,231,G:\UGRC\RB\B-DADOS\FOX-PRO\CRED-VEN\KP 3" xfId="203"/>
    <cellStyle name="gs]_x000d__x000a_Window=0,0,640,480, , ,3_x000d__x000a_dir1=5,7,637,250,-1,-1,1,30,201,1905,231,G:\UGRC\RB\B-DADOS\FOX-PRO\CRED-VEN\KP 4" xfId="204"/>
    <cellStyle name="Header1" xfId="205"/>
    <cellStyle name="Header2" xfId="206"/>
    <cellStyle name="Heading" xfId="207"/>
    <cellStyle name="Heading 1 2" xfId="208"/>
    <cellStyle name="Heading 1 3" xfId="209"/>
    <cellStyle name="Heading 2 2" xfId="210"/>
    <cellStyle name="Heading 2 3" xfId="211"/>
    <cellStyle name="Heading 3 2" xfId="212"/>
    <cellStyle name="Heading 3 3" xfId="213"/>
    <cellStyle name="Heading 4 2" xfId="214"/>
    <cellStyle name="Heading 4 3" xfId="215"/>
    <cellStyle name="Heading1" xfId="216"/>
    <cellStyle name="Heading2" xfId="217"/>
    <cellStyle name="Hiperligação" xfId="511" builtinId="8"/>
    <cellStyle name="Hiperligação 2" xfId="512"/>
    <cellStyle name="Hipervínculo" xfId="218"/>
    <cellStyle name="Hipervínculo visitado" xfId="219"/>
    <cellStyle name="Incorrecto 2" xfId="220"/>
    <cellStyle name="Input 2" xfId="221"/>
    <cellStyle name="Input 3" xfId="222"/>
    <cellStyle name="Linked Cell 2" xfId="223"/>
    <cellStyle name="Linked Cell 3" xfId="224"/>
    <cellStyle name="Millares [0]_ Distribution of revenue" xfId="225"/>
    <cellStyle name="Millares_ Distribution of revenue" xfId="226"/>
    <cellStyle name="Moeda 2" xfId="227"/>
    <cellStyle name="Moneda [0]_ Distribution of revenue" xfId="228"/>
    <cellStyle name="Moneda_ Distribution of revenue" xfId="229"/>
    <cellStyle name="Neutral 2" xfId="230"/>
    <cellStyle name="Neutral 3" xfId="231"/>
    <cellStyle name="Neutro 2" xfId="232"/>
    <cellStyle name="no dec" xfId="233"/>
    <cellStyle name="Normal" xfId="0" builtinId="0"/>
    <cellStyle name="Normal - Style1" xfId="234"/>
    <cellStyle name="Normal 10" xfId="14"/>
    <cellStyle name="Normal 10 2" xfId="235"/>
    <cellStyle name="Normal 10 2 2" xfId="515"/>
    <cellStyle name="Normal 11" xfId="236"/>
    <cellStyle name="Normal 12" xfId="4"/>
    <cellStyle name="Normal 12 2" xfId="237"/>
    <cellStyle name="Normal 13" xfId="238"/>
    <cellStyle name="Normal 14" xfId="12"/>
    <cellStyle name="Normal 14 2" xfId="16"/>
    <cellStyle name="Normal 15" xfId="239"/>
    <cellStyle name="Normal 16" xfId="240"/>
    <cellStyle name="Normal 17" xfId="241"/>
    <cellStyle name="Normal 18" xfId="242"/>
    <cellStyle name="Normal 19" xfId="243"/>
    <cellStyle name="Normal 2" xfId="6"/>
    <cellStyle name="Normal 2 10" xfId="244"/>
    <cellStyle name="Normal 2 11" xfId="245"/>
    <cellStyle name="Normal 2 12" xfId="246"/>
    <cellStyle name="Normal 2 13" xfId="247"/>
    <cellStyle name="Normal 2 14" xfId="248"/>
    <cellStyle name="Normal 2 15" xfId="249"/>
    <cellStyle name="Normal 2 16" xfId="250"/>
    <cellStyle name="Normal 2 17" xfId="251"/>
    <cellStyle name="Normal 2 18" xfId="252"/>
    <cellStyle name="Normal 2 19" xfId="253"/>
    <cellStyle name="Normal 2 2" xfId="254"/>
    <cellStyle name="Normal 2 2 2" xfId="255"/>
    <cellStyle name="Normal 2 2 2 2" xfId="256"/>
    <cellStyle name="Normal 2 2_MAPA SWAPS_Copy of Mapas Junho2010(1)" xfId="257"/>
    <cellStyle name="Normal 2 20" xfId="258"/>
    <cellStyle name="Normal 2 21" xfId="259"/>
    <cellStyle name="Normal 2 22" xfId="260"/>
    <cellStyle name="Normal 2 23" xfId="261"/>
    <cellStyle name="Normal 2 24" xfId="262"/>
    <cellStyle name="Normal 2 25" xfId="263"/>
    <cellStyle name="Normal 2 3" xfId="264"/>
    <cellStyle name="Normal 2 4" xfId="265"/>
    <cellStyle name="Normal 2 5" xfId="266"/>
    <cellStyle name="Normal 2 6" xfId="267"/>
    <cellStyle name="Normal 2 7" xfId="268"/>
    <cellStyle name="Normal 2 8" xfId="269"/>
    <cellStyle name="Normal 2 9" xfId="270"/>
    <cellStyle name="Normal 2_MAPA SWAPS_Copy of Mapas Junho2010(1)" xfId="271"/>
    <cellStyle name="Normal 20" xfId="272"/>
    <cellStyle name="Normal 21" xfId="273"/>
    <cellStyle name="Normal 22" xfId="274"/>
    <cellStyle name="Normal 23" xfId="275"/>
    <cellStyle name="Normal 24" xfId="276"/>
    <cellStyle name="Normal 25" xfId="277"/>
    <cellStyle name="Normal 26" xfId="278"/>
    <cellStyle name="Normal 27" xfId="279"/>
    <cellStyle name="Normal 28" xfId="280"/>
    <cellStyle name="Normal 29" xfId="281"/>
    <cellStyle name="Normal 3" xfId="11"/>
    <cellStyle name="Normal 3 10" xfId="282"/>
    <cellStyle name="Normal 3 11" xfId="283"/>
    <cellStyle name="Normal 3 12" xfId="284"/>
    <cellStyle name="Normal 3 13" xfId="285"/>
    <cellStyle name="Normal 3 14" xfId="286"/>
    <cellStyle name="Normal 3 15" xfId="287"/>
    <cellStyle name="Normal 3 16 2" xfId="516"/>
    <cellStyle name="Normal 3 2" xfId="10"/>
    <cellStyle name="Normal 3 3" xfId="288"/>
    <cellStyle name="Normal 3 4" xfId="289"/>
    <cellStyle name="Normal 3 5" xfId="290"/>
    <cellStyle name="Normal 3 6" xfId="291"/>
    <cellStyle name="Normal 3 7" xfId="292"/>
    <cellStyle name="Normal 3 8" xfId="293"/>
    <cellStyle name="Normal 3 9" xfId="294"/>
    <cellStyle name="Normal 30" xfId="295"/>
    <cellStyle name="Normal 31" xfId="296"/>
    <cellStyle name="Normal 32" xfId="297"/>
    <cellStyle name="Normal 33" xfId="298"/>
    <cellStyle name="Normal 34" xfId="299"/>
    <cellStyle name="Normal 34 2" xfId="300"/>
    <cellStyle name="Normal 34 2 2" xfId="301"/>
    <cellStyle name="Normal 34 2 2 2" xfId="302"/>
    <cellStyle name="Normal 34 2 2 2 2" xfId="303"/>
    <cellStyle name="Normal 34 2 2 2 3" xfId="304"/>
    <cellStyle name="Normal 34 2 2 2 4" xfId="305"/>
    <cellStyle name="Normal 34 2 2 2 5" xfId="306"/>
    <cellStyle name="Normal 34 2 2 3" xfId="307"/>
    <cellStyle name="Normal 34 2 2 4" xfId="308"/>
    <cellStyle name="Normal 34 2 2 5" xfId="309"/>
    <cellStyle name="Normal 34 2 2 6" xfId="310"/>
    <cellStyle name="Normal 34 2 3" xfId="311"/>
    <cellStyle name="Normal 34 2 3 2" xfId="312"/>
    <cellStyle name="Normal 34 2 3 3" xfId="313"/>
    <cellStyle name="Normal 34 2 3 4" xfId="314"/>
    <cellStyle name="Normal 34 2 3 5" xfId="315"/>
    <cellStyle name="Normal 34 2 4" xfId="316"/>
    <cellStyle name="Normal 34 2 5" xfId="317"/>
    <cellStyle name="Normal 34 2 6" xfId="318"/>
    <cellStyle name="Normal 34 2 7" xfId="319"/>
    <cellStyle name="Normal 34 3" xfId="320"/>
    <cellStyle name="Normal 34 3 2" xfId="321"/>
    <cellStyle name="Normal 34 3 2 2" xfId="322"/>
    <cellStyle name="Normal 34 3 2 2 2" xfId="323"/>
    <cellStyle name="Normal 34 3 2 2 3" xfId="324"/>
    <cellStyle name="Normal 34 3 2 2 4" xfId="325"/>
    <cellStyle name="Normal 34 3 2 2 5" xfId="326"/>
    <cellStyle name="Normal 34 3 2 3" xfId="327"/>
    <cellStyle name="Normal 34 3 2 4" xfId="328"/>
    <cellStyle name="Normal 34 3 2 5" xfId="329"/>
    <cellStyle name="Normal 34 3 2 6" xfId="330"/>
    <cellStyle name="Normal 34 3 3" xfId="331"/>
    <cellStyle name="Normal 34 3 3 2" xfId="332"/>
    <cellStyle name="Normal 34 3 3 3" xfId="333"/>
    <cellStyle name="Normal 34 3 3 4" xfId="334"/>
    <cellStyle name="Normal 34 3 3 5" xfId="335"/>
    <cellStyle name="Normal 34 3 4" xfId="336"/>
    <cellStyle name="Normal 34 3 5" xfId="337"/>
    <cellStyle name="Normal 34 3 6" xfId="338"/>
    <cellStyle name="Normal 34 3 7" xfId="339"/>
    <cellStyle name="Normal 34 4" xfId="340"/>
    <cellStyle name="Normal 34 4 2" xfId="341"/>
    <cellStyle name="Normal 34 4 2 2" xfId="342"/>
    <cellStyle name="Normal 34 4 2 3" xfId="343"/>
    <cellStyle name="Normal 34 4 2 4" xfId="344"/>
    <cellStyle name="Normal 34 4 2 5" xfId="345"/>
    <cellStyle name="Normal 34 4 3" xfId="346"/>
    <cellStyle name="Normal 34 4 4" xfId="347"/>
    <cellStyle name="Normal 34 4 5" xfId="348"/>
    <cellStyle name="Normal 34 4 6" xfId="349"/>
    <cellStyle name="Normal 34 5" xfId="350"/>
    <cellStyle name="Normal 34 5 2" xfId="351"/>
    <cellStyle name="Normal 34 5 3" xfId="352"/>
    <cellStyle name="Normal 34 5 4" xfId="353"/>
    <cellStyle name="Normal 34 5 5" xfId="354"/>
    <cellStyle name="Normal 34 6" xfId="355"/>
    <cellStyle name="Normal 34 7" xfId="356"/>
    <cellStyle name="Normal 34 8" xfId="357"/>
    <cellStyle name="Normal 34 9" xfId="358"/>
    <cellStyle name="Normal 35" xfId="359"/>
    <cellStyle name="Normal 36" xfId="360"/>
    <cellStyle name="Normal 37" xfId="361"/>
    <cellStyle name="Normal 38" xfId="362"/>
    <cellStyle name="Normal 39" xfId="363"/>
    <cellStyle name="Normal 4" xfId="364"/>
    <cellStyle name="Normal 4 2" xfId="365"/>
    <cellStyle name="Normal 40" xfId="366"/>
    <cellStyle name="Normal 41" xfId="367"/>
    <cellStyle name="Normal 42" xfId="368"/>
    <cellStyle name="Normal 43" xfId="369"/>
    <cellStyle name="Normal 44" xfId="370"/>
    <cellStyle name="Normal 45" xfId="371"/>
    <cellStyle name="Normal 46" xfId="372"/>
    <cellStyle name="Normal 47" xfId="373"/>
    <cellStyle name="Normal 48" xfId="374"/>
    <cellStyle name="Normal 49" xfId="375"/>
    <cellStyle name="Normal 5" xfId="376"/>
    <cellStyle name="Normal 5 2" xfId="377"/>
    <cellStyle name="Normal 50" xfId="378"/>
    <cellStyle name="Normal 51" xfId="379"/>
    <cellStyle name="Normal 52" xfId="380"/>
    <cellStyle name="Normal 53" xfId="381"/>
    <cellStyle name="Normal 54" xfId="382"/>
    <cellStyle name="Normal 55" xfId="383"/>
    <cellStyle name="Normal 56" xfId="384"/>
    <cellStyle name="Normal 57" xfId="385"/>
    <cellStyle name="Normal 58" xfId="386"/>
    <cellStyle name="Normal 59" xfId="387"/>
    <cellStyle name="Normal 6" xfId="388"/>
    <cellStyle name="Normal 60" xfId="389"/>
    <cellStyle name="Normal 61" xfId="390"/>
    <cellStyle name="Normal 62" xfId="391"/>
    <cellStyle name="Normal 63" xfId="392"/>
    <cellStyle name="Normal 64" xfId="393"/>
    <cellStyle name="Normal 65" xfId="394"/>
    <cellStyle name="Normal 66" xfId="395"/>
    <cellStyle name="Normal 67" xfId="396"/>
    <cellStyle name="Normal 68" xfId="397"/>
    <cellStyle name="Normal 69" xfId="398"/>
    <cellStyle name="Normal 7" xfId="399"/>
    <cellStyle name="Normal 70" xfId="400"/>
    <cellStyle name="Normal 71" xfId="401"/>
    <cellStyle name="Normal 72" xfId="402"/>
    <cellStyle name="Normal 73" xfId="403"/>
    <cellStyle name="Normal 74" xfId="404"/>
    <cellStyle name="Normal 75" xfId="405"/>
    <cellStyle name="Normal 76" xfId="406"/>
    <cellStyle name="Normal 77" xfId="513"/>
    <cellStyle name="Normal 8" xfId="407"/>
    <cellStyle name="Normal 9" xfId="408"/>
    <cellStyle name="Normal_DFS_GE_IAS_Dez_2005_Auditado_280606" xfId="2"/>
    <cellStyle name="Normal_Finais" xfId="7"/>
    <cellStyle name="Normal_REAV9497" xfId="15"/>
    <cellStyle name="Normal_REN Atlantico teminal GNL" xfId="1"/>
    <cellStyle name="Normal_tren96" xfId="5"/>
    <cellStyle name="Nota 2" xfId="409"/>
    <cellStyle name="Note 10" xfId="410"/>
    <cellStyle name="Note 2" xfId="411"/>
    <cellStyle name="Note 2 2" xfId="412"/>
    <cellStyle name="Note 3" xfId="413"/>
    <cellStyle name="Note 3 2" xfId="414"/>
    <cellStyle name="Note 4" xfId="415"/>
    <cellStyle name="Note 4 2" xfId="416"/>
    <cellStyle name="Note 5" xfId="417"/>
    <cellStyle name="Note 5 2" xfId="418"/>
    <cellStyle name="Note 6" xfId="419"/>
    <cellStyle name="Note 7" xfId="420"/>
    <cellStyle name="Note 8" xfId="421"/>
    <cellStyle name="Note 9" xfId="422"/>
    <cellStyle name="Output 2" xfId="423"/>
    <cellStyle name="Output 3" xfId="424"/>
    <cellStyle name="Percent (0)" xfId="425"/>
    <cellStyle name="Percent (0) 2" xfId="426"/>
    <cellStyle name="Percent (0) 3" xfId="427"/>
    <cellStyle name="Percent (0) 4" xfId="428"/>
    <cellStyle name="Percent 2" xfId="429"/>
    <cellStyle name="Percent 2 2" xfId="430"/>
    <cellStyle name="Percent 2 3" xfId="431"/>
    <cellStyle name="Percent 2 4" xfId="432"/>
    <cellStyle name="Percent 2 5" xfId="433"/>
    <cellStyle name="Percent 2 6" xfId="434"/>
    <cellStyle name="Percent 2 7" xfId="435"/>
    <cellStyle name="Percent 2 8" xfId="436"/>
    <cellStyle name="Percent 3" xfId="437"/>
    <cellStyle name="Percentagem" xfId="13" builtinId="5"/>
    <cellStyle name="Percentagem 2" xfId="438"/>
    <cellStyle name="Percentagem 3" xfId="439"/>
    <cellStyle name="Percentagem 4" xfId="440"/>
    <cellStyle name="Percentagem 5" xfId="514"/>
    <cellStyle name="Saída 2" xfId="441"/>
    <cellStyle name="SAPBEXaggData" xfId="442"/>
    <cellStyle name="SAPBEXaggDataEmph" xfId="443"/>
    <cellStyle name="SAPBEXaggItem" xfId="444"/>
    <cellStyle name="SAPBEXaggItemX" xfId="445"/>
    <cellStyle name="SAPBEXchaText" xfId="446"/>
    <cellStyle name="SAPBEXexcBad7" xfId="447"/>
    <cellStyle name="SAPBEXexcBad8" xfId="448"/>
    <cellStyle name="SAPBEXexcBad9" xfId="449"/>
    <cellStyle name="SAPBEXexcCritical4" xfId="450"/>
    <cellStyle name="SAPBEXexcCritical5" xfId="451"/>
    <cellStyle name="SAPBEXexcCritical6" xfId="452"/>
    <cellStyle name="SAPBEXexcGood1" xfId="453"/>
    <cellStyle name="SAPBEXexcGood2" xfId="454"/>
    <cellStyle name="SAPBEXexcGood3" xfId="455"/>
    <cellStyle name="SAPBEXfilterDrill" xfId="456"/>
    <cellStyle name="SAPBEXfilterItem" xfId="457"/>
    <cellStyle name="SAPBEXfilterText" xfId="458"/>
    <cellStyle name="SAPBEXformats" xfId="459"/>
    <cellStyle name="SAPBEXheaderItem" xfId="460"/>
    <cellStyle name="SAPBEXheaderText" xfId="461"/>
    <cellStyle name="SAPBEXHLevel0" xfId="462"/>
    <cellStyle name="SAPBEXHLevel0X" xfId="463"/>
    <cellStyle name="SAPBEXHLevel1" xfId="464"/>
    <cellStyle name="SAPBEXHLevel1X" xfId="465"/>
    <cellStyle name="SAPBEXHLevel2" xfId="466"/>
    <cellStyle name="SAPBEXHLevel2X" xfId="467"/>
    <cellStyle name="SAPBEXHLevel3" xfId="468"/>
    <cellStyle name="SAPBEXHLevel3X" xfId="469"/>
    <cellStyle name="SAPBEXresData" xfId="470"/>
    <cellStyle name="SAPBEXresDataEmph" xfId="471"/>
    <cellStyle name="SAPBEXresItem" xfId="472"/>
    <cellStyle name="SAPBEXresItemX" xfId="473"/>
    <cellStyle name="SAPBEXstdData" xfId="474"/>
    <cellStyle name="SAPBEXstdDataEmph" xfId="475"/>
    <cellStyle name="SAPBEXstdItem" xfId="476"/>
    <cellStyle name="SAPBEXstdItemX" xfId="477"/>
    <cellStyle name="SAPBEXtitle" xfId="478"/>
    <cellStyle name="SAPBEXundefined" xfId="479"/>
    <cellStyle name="Style 1" xfId="480"/>
    <cellStyle name="Texto de Aviso 2" xfId="481"/>
    <cellStyle name="Texto Explicativo 2" xfId="482"/>
    <cellStyle name="Tickmark" xfId="483"/>
    <cellStyle name="Title 2" xfId="484"/>
    <cellStyle name="Title 3" xfId="485"/>
    <cellStyle name="Title1" xfId="486"/>
    <cellStyle name="Título 2" xfId="487"/>
    <cellStyle name="Total 10" xfId="488"/>
    <cellStyle name="Total 2" xfId="489"/>
    <cellStyle name="Total 2 2" xfId="490"/>
    <cellStyle name="Total 3" xfId="491"/>
    <cellStyle name="Total 4" xfId="492"/>
    <cellStyle name="Total 5" xfId="493"/>
    <cellStyle name="Total 6" xfId="494"/>
    <cellStyle name="Total 7" xfId="495"/>
    <cellStyle name="Total 8" xfId="496"/>
    <cellStyle name="Total 9" xfId="497"/>
    <cellStyle name="user" xfId="498"/>
    <cellStyle name="Verificar Célula 2" xfId="499"/>
    <cellStyle name="Vírgula 2" xfId="500"/>
    <cellStyle name="Vírgula 2 2" xfId="501"/>
    <cellStyle name="Vírgula 3" xfId="502"/>
    <cellStyle name="Vírgula 4" xfId="503"/>
    <cellStyle name="Vírgula 5" xfId="504"/>
    <cellStyle name="Vírgula 6" xfId="505"/>
    <cellStyle name="Währung [0]_RESULTS" xfId="506"/>
    <cellStyle name="Währung_RESULTS" xfId="507"/>
    <cellStyle name="Warning Text 2" xfId="508"/>
    <cellStyle name="Warning Text 3" xfId="509"/>
    <cellStyle name="year" xfId="5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gerardo\RELAT&#211;RIO%20ERSE%202008\Areatrab\Trabalho%20-%20Miguel%20Monraia\ERSE\Imobilizado\Subven&#231;&#245;es\2002\AMT%20SUBV%20EXERC%20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or&#231;amento%202003\Vers&#227;o%20Final(16Dez)\Or&#231;amento2003%2030dez%20c%20cor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Documents%20and%20Settings\e401700\Local%20Settings\Temporary%20Internet%20Files\Content.Outlook\4H4W51DS\OR&#199;AMENTO\2005\4017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231;amento%202003\Vers&#227;o%20Final(16Dez)\Or&#231;amento2003%2030dez%20c%20cor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Temp\notesF18FF2\Santander\BP_REN_Global_Draft_200701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gestinfe\cae\CAE_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lat&#243;rio%20de%20Controlo%20Or&#231;amental\2004\OUT04\Relat&#243;rio%20out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cae\CAE_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mes\bal\2003\Balcom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Temp\notes6030C8\Balcom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199;AMENTOS%20REN\Or&#231;amento%20p&#170;%202006\vers&#227;o%20final%20dez05\Or&#231;amento%20da%20REN%202006%20(VFinal-Dez0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lat&#243;rio%20de%20Controlo%20Or&#231;amental\2006\AGO06\Investimento-AGO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RCAM\2000\ORCAM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SAP\0Versao21Jul04\Relat&#243;rio%20out04(3&#170;%20vers&#227;o%20dos%20desvios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Carolina\Areatrab\Carolina\Modelos_Proposta_Tarifas_REN\Abril_2002\ORCAM03_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N\DR_orc2007_Caroli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199;AMENTOS%20REN\Or&#231;amento%20p&#170;%202006\vers&#227;o%20inicial%20jul05\Or&#231;amento%20da%20REN%202006%20(JUL05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IPO\informa&#231;&#227;o%20a%20enviar_1Set-ultima%20vers&#227;o\HIP%20com%20CAE_v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200_REN_Atl&#226;ntico\10_Outubro\TITULOS\TIT96\TIT0796\CARTEI~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Carolina\Areatrab\Carolina\Modelos_Proposta_Tarifas_REN\Setembro%202002\Inputs\quadro21setembro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Modelos_Proposta_Tarifas_REN\Junho_2004\INPUTS_CSEP\Copiar%20de%20quadro21automatico_200507_mai_06_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erardo\DR%20REGULADAS%202008\REN%20-%20Trading\Areatrab\Trabalho%20-%20Miguel%20Monraia\ERSE\Imobilizado\Subven&#231;&#245;es\2002\AMT%20SUBV%20EXERC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Sistema%20Informa&#231;&#227;o\Informa&#231;&#227;o%20F&#237;sica\Produ&#231;&#227;o\Produ&#231;&#227;o\Diagrama%20carga%20dia%20pon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Relat&#243;rio%20de%20Controlo%20Or&#231;amental\Relat&#243;rio%20Junho\Oferta%20e%20procura%20reais_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lat&#243;rio%20de%20Controlo%20Or&#231;amental\Relat&#243;rio%20Junho\Oferta%20e%20procura%20reais_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reatrab\Carolina\Areatrab\Carolina\Modelos_Proposta_Tarifas_REN\Setembro%202002\Inputs\quadro21setembro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 xml:space="preserve"> </v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 xml:space="preserve"> </v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 xml:space="preserve"> </v>
          </cell>
          <cell r="H136">
            <v>0.17864421798847729</v>
          </cell>
          <cell r="I136" t="str">
            <v xml:space="preserve"> </v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 xml:space="preserve"> </v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 xml:space="preserve"> </v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 xml:space="preserve"> </v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 xml:space="preserve"> </v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1712"/>
      <sheetName val="P3"/>
      <sheetName val="P4"/>
      <sheetName val="P5"/>
      <sheetName val="Book1"/>
      <sheetName val="MA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 xml:space="preserve"> </v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 xml:space="preserve"> </v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 xml:space="preserve"> </v>
          </cell>
          <cell r="H136">
            <v>0.17864421798847729</v>
          </cell>
          <cell r="I136" t="str">
            <v xml:space="preserve"> </v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 xml:space="preserve"> </v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 xml:space="preserve"> </v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 xml:space="preserve"> </v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 xml:space="preserve"> </v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PUT"/>
      <sheetName val="Cover II"/>
      <sheetName val="Key Assumptions"/>
      <sheetName val="Séries Macro "/>
      <sheetName val="Cover III"/>
      <sheetName val="P.Operacionais"/>
      <sheetName val="Activo Fixo"/>
      <sheetName val="Desvios"/>
      <sheetName val="DR Reg."/>
      <sheetName val="Dívida"/>
      <sheetName val="Fundo Maneio"/>
      <sheetName val="IRC"/>
      <sheetName val="Cover IV"/>
      <sheetName val="RAB"/>
      <sheetName val="ALLOWED REVENUES"/>
      <sheetName val="IS"/>
      <sheetName val="NWC"/>
      <sheetName val="Dívida (2)"/>
      <sheetName val="Cover V"/>
      <sheetName val="Mapas - Electricidade"/>
      <sheetName val="Mapas - Gás"/>
      <sheetName val="Cover VI"/>
      <sheetName val="Notas"/>
      <sheetName val="Questõe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_TG"/>
      <sheetName val="estima_PG"/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  <sheetName val="CAE_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2044345.1874909999</v>
          </cell>
          <cell r="M5">
            <v>0</v>
          </cell>
          <cell r="N5">
            <v>1611920.933</v>
          </cell>
        </row>
        <row r="6">
          <cell r="L6">
            <v>2039165.229208</v>
          </cell>
          <cell r="M6">
            <v>0</v>
          </cell>
          <cell r="N6">
            <v>1616917.9140000001</v>
          </cell>
        </row>
        <row r="7">
          <cell r="N7">
            <v>1635696.943</v>
          </cell>
        </row>
        <row r="11">
          <cell r="B11" t="str">
            <v>JAN</v>
          </cell>
          <cell r="C11">
            <v>309498.80554299999</v>
          </cell>
          <cell r="D11">
            <v>3549814.6136249998</v>
          </cell>
          <cell r="E11">
            <v>0</v>
          </cell>
          <cell r="F11">
            <v>58.706415</v>
          </cell>
          <cell r="G11">
            <v>384206.91301999998</v>
          </cell>
          <cell r="H11">
            <v>5488104.8784310007</v>
          </cell>
          <cell r="I11">
            <v>0</v>
          </cell>
          <cell r="J11">
            <v>4502.6106589999999</v>
          </cell>
          <cell r="K11">
            <v>8562877.3229129985</v>
          </cell>
          <cell r="L11">
            <v>4083510.4166989997</v>
          </cell>
          <cell r="M11">
            <v>0</v>
          </cell>
          <cell r="N11">
            <v>4864535.79</v>
          </cell>
        </row>
        <row r="12">
          <cell r="L12">
            <v>1846858.8653289999</v>
          </cell>
          <cell r="M12">
            <v>0</v>
          </cell>
          <cell r="N12">
            <v>1457610.0490000001</v>
          </cell>
        </row>
        <row r="13">
          <cell r="L13">
            <v>1793884.067397</v>
          </cell>
          <cell r="M13">
            <v>0</v>
          </cell>
          <cell r="N13">
            <v>1469742.2520000001</v>
          </cell>
        </row>
        <row r="14">
          <cell r="N14">
            <v>1470574.737</v>
          </cell>
        </row>
        <row r="18">
          <cell r="B18" t="str">
            <v>FEV</v>
          </cell>
          <cell r="C18">
            <v>48375.199646000001</v>
          </cell>
          <cell r="D18">
            <v>2472220.2891259999</v>
          </cell>
          <cell r="E18">
            <v>0</v>
          </cell>
          <cell r="F18">
            <v>0</v>
          </cell>
          <cell r="G18">
            <v>325254.39632</v>
          </cell>
          <cell r="H18">
            <v>4524956.5740189999</v>
          </cell>
          <cell r="I18">
            <v>0</v>
          </cell>
          <cell r="J18">
            <v>0</v>
          </cell>
          <cell r="K18">
            <v>7628695.5203519994</v>
          </cell>
          <cell r="L18">
            <v>3640742.932726</v>
          </cell>
          <cell r="M18">
            <v>0</v>
          </cell>
          <cell r="N18">
            <v>4397927.0379999997</v>
          </cell>
        </row>
        <row r="19">
          <cell r="L19">
            <v>2012244.5188120001</v>
          </cell>
          <cell r="M19">
            <v>0</v>
          </cell>
          <cell r="N19">
            <v>1163519.4990000001</v>
          </cell>
        </row>
        <row r="20">
          <cell r="L20">
            <v>2036232.8295829999</v>
          </cell>
          <cell r="M20">
            <v>0</v>
          </cell>
          <cell r="N20">
            <v>1504557.9620000001</v>
          </cell>
        </row>
        <row r="21">
          <cell r="N21">
            <v>1489026.801</v>
          </cell>
        </row>
        <row r="25">
          <cell r="B25" t="str">
            <v>MAR</v>
          </cell>
          <cell r="C25">
            <v>0</v>
          </cell>
          <cell r="D25">
            <v>1359618.434812</v>
          </cell>
          <cell r="E25">
            <v>0</v>
          </cell>
          <cell r="F25">
            <v>0</v>
          </cell>
          <cell r="G25">
            <v>257554.93971100001</v>
          </cell>
          <cell r="H25">
            <v>4014597.1256569996</v>
          </cell>
          <cell r="I25">
            <v>0</v>
          </cell>
          <cell r="J25">
            <v>1845.988486</v>
          </cell>
          <cell r="K25">
            <v>8485649.4834109992</v>
          </cell>
          <cell r="L25">
            <v>4048477.3483950002</v>
          </cell>
          <cell r="M25">
            <v>0</v>
          </cell>
          <cell r="N25">
            <v>4157104.2620000001</v>
          </cell>
        </row>
        <row r="26">
          <cell r="L26">
            <v>1979780.1164249999</v>
          </cell>
          <cell r="M26">
            <v>0</v>
          </cell>
          <cell r="N26">
            <v>1565468.09</v>
          </cell>
        </row>
        <row r="27">
          <cell r="L27">
            <v>1772117.401936</v>
          </cell>
          <cell r="M27">
            <v>0</v>
          </cell>
          <cell r="N27">
            <v>1532002.159</v>
          </cell>
        </row>
        <row r="28">
          <cell r="N28">
            <v>1472513.196</v>
          </cell>
        </row>
        <row r="32">
          <cell r="B32" t="str">
            <v>ABR</v>
          </cell>
          <cell r="C32">
            <v>0</v>
          </cell>
          <cell r="D32">
            <v>603281.31366300001</v>
          </cell>
          <cell r="E32">
            <v>0</v>
          </cell>
          <cell r="F32">
            <v>364.29137800000001</v>
          </cell>
          <cell r="G32">
            <v>240641.38623900001</v>
          </cell>
          <cell r="H32">
            <v>4388529.3634299999</v>
          </cell>
          <cell r="I32">
            <v>0</v>
          </cell>
          <cell r="J32">
            <v>595.33702700000003</v>
          </cell>
          <cell r="K32">
            <v>8135574.7916120002</v>
          </cell>
          <cell r="L32">
            <v>3751897.5183609999</v>
          </cell>
          <cell r="M32">
            <v>0</v>
          </cell>
          <cell r="N32">
            <v>4569983.4450000003</v>
          </cell>
        </row>
        <row r="33">
          <cell r="L33">
            <v>2044851.5900119999</v>
          </cell>
          <cell r="M33">
            <v>0</v>
          </cell>
          <cell r="N33">
            <v>1608986.834</v>
          </cell>
        </row>
        <row r="34">
          <cell r="L34">
            <v>2040948.409119</v>
          </cell>
          <cell r="M34">
            <v>0</v>
          </cell>
          <cell r="N34">
            <v>1071375.746</v>
          </cell>
        </row>
        <row r="35">
          <cell r="N35">
            <v>1603706.5220000001</v>
          </cell>
        </row>
        <row r="39">
          <cell r="B39" t="str">
            <v>MAI</v>
          </cell>
          <cell r="C39">
            <v>0</v>
          </cell>
          <cell r="D39">
            <v>1864997.440587</v>
          </cell>
          <cell r="E39">
            <v>435257.13425600005</v>
          </cell>
          <cell r="F39">
            <v>0</v>
          </cell>
          <cell r="G39">
            <v>284885.544711</v>
          </cell>
          <cell r="H39">
            <v>4931022.4423150001</v>
          </cell>
          <cell r="I39">
            <v>0</v>
          </cell>
          <cell r="J39">
            <v>5573.9608349999999</v>
          </cell>
          <cell r="K39">
            <v>6548018.3394289995</v>
          </cell>
          <cell r="L39">
            <v>4085799.9991309997</v>
          </cell>
          <cell r="M39">
            <v>0</v>
          </cell>
          <cell r="N39">
            <v>4284069.102</v>
          </cell>
        </row>
        <row r="40">
          <cell r="L40">
            <v>1979611.4696299999</v>
          </cell>
          <cell r="M40">
            <v>0</v>
          </cell>
          <cell r="N40">
            <v>1520699.7690000001</v>
          </cell>
        </row>
        <row r="41">
          <cell r="L41">
            <v>1974179.4689730001</v>
          </cell>
          <cell r="M41">
            <v>0</v>
          </cell>
          <cell r="N41">
            <v>631923.93500000006</v>
          </cell>
        </row>
        <row r="42">
          <cell r="N42">
            <v>1528102.304</v>
          </cell>
        </row>
        <row r="46">
          <cell r="B46" t="str">
            <v>JUN</v>
          </cell>
          <cell r="C46">
            <v>0</v>
          </cell>
          <cell r="D46">
            <v>2312915.3505190001</v>
          </cell>
          <cell r="E46">
            <v>703518.70307100005</v>
          </cell>
          <cell r="F46">
            <v>3590.1796839999997</v>
          </cell>
          <cell r="G46">
            <v>293994.10883500002</v>
          </cell>
          <cell r="H46">
            <v>5616065.4571400005</v>
          </cell>
          <cell r="I46">
            <v>1084.8635899999999</v>
          </cell>
          <cell r="J46">
            <v>23802.734770000003</v>
          </cell>
          <cell r="K46">
            <v>6471258.429397</v>
          </cell>
          <cell r="L46">
            <v>3953790.9386029998</v>
          </cell>
          <cell r="M46">
            <v>0</v>
          </cell>
          <cell r="N46">
            <v>3680726.0079999999</v>
          </cell>
        </row>
        <row r="47">
          <cell r="L47">
            <v>1878235.759696</v>
          </cell>
          <cell r="M47">
            <v>0</v>
          </cell>
          <cell r="N47">
            <v>1550261.8559999999</v>
          </cell>
        </row>
        <row r="48">
          <cell r="L48">
            <v>2026068.4453390001</v>
          </cell>
          <cell r="M48">
            <v>0</v>
          </cell>
          <cell r="N48">
            <v>1552177.024</v>
          </cell>
        </row>
        <row r="49">
          <cell r="N49">
            <v>1491855.8759999999</v>
          </cell>
        </row>
        <row r="53">
          <cell r="B53" t="str">
            <v>JUL</v>
          </cell>
          <cell r="C53">
            <v>188747.56327700001</v>
          </cell>
          <cell r="D53">
            <v>2520501.6568630002</v>
          </cell>
          <cell r="E53">
            <v>689703.31931599998</v>
          </cell>
          <cell r="F53">
            <v>245.17573200000001</v>
          </cell>
          <cell r="G53">
            <v>7946.2403439999998</v>
          </cell>
          <cell r="H53">
            <v>5877519.7676729998</v>
          </cell>
          <cell r="I53">
            <v>2634.0979649999999</v>
          </cell>
          <cell r="J53">
            <v>83476.536970000001</v>
          </cell>
          <cell r="K53">
            <v>8419997.1011429988</v>
          </cell>
          <cell r="L53">
            <v>3904304.2050350001</v>
          </cell>
          <cell r="M53">
            <v>0</v>
          </cell>
          <cell r="N53">
            <v>4594294.7560000001</v>
          </cell>
        </row>
        <row r="54">
          <cell r="L54">
            <v>2034643.4399910001</v>
          </cell>
          <cell r="M54">
            <v>0</v>
          </cell>
          <cell r="N54">
            <v>825288.755</v>
          </cell>
        </row>
        <row r="55">
          <cell r="L55">
            <v>2011924.6242170001</v>
          </cell>
          <cell r="M55">
            <v>0</v>
          </cell>
          <cell r="N55">
            <v>1518801.486</v>
          </cell>
        </row>
        <row r="56">
          <cell r="N56">
            <v>1166584.183</v>
          </cell>
        </row>
        <row r="60">
          <cell r="B60" t="str">
            <v>AGO</v>
          </cell>
          <cell r="C60">
            <v>19011.840569</v>
          </cell>
          <cell r="D60">
            <v>1370971.5023429999</v>
          </cell>
          <cell r="E60">
            <v>1201910.9063949999</v>
          </cell>
          <cell r="F60">
            <v>0</v>
          </cell>
          <cell r="G60">
            <v>1828.3347120000001</v>
          </cell>
          <cell r="H60">
            <v>3470840.6382520003</v>
          </cell>
          <cell r="I60">
            <v>0</v>
          </cell>
          <cell r="J60">
            <v>0</v>
          </cell>
          <cell r="K60">
            <v>8285632.805168</v>
          </cell>
          <cell r="L60">
            <v>4046568.064208</v>
          </cell>
          <cell r="M60">
            <v>0</v>
          </cell>
          <cell r="N60">
            <v>3510674.4239999996</v>
          </cell>
        </row>
        <row r="61">
          <cell r="L61">
            <v>127712.16</v>
          </cell>
          <cell r="M61">
            <v>3628527.84</v>
          </cell>
          <cell r="N61">
            <v>4354680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1651545.0000000002</v>
          </cell>
          <cell r="E67">
            <v>0</v>
          </cell>
          <cell r="F67">
            <v>14000</v>
          </cell>
          <cell r="G67">
            <v>63074</v>
          </cell>
          <cell r="H67">
            <v>4539556</v>
          </cell>
          <cell r="I67">
            <v>3630</v>
          </cell>
          <cell r="J67">
            <v>0</v>
          </cell>
          <cell r="K67">
            <v>7851816.0000000009</v>
          </cell>
          <cell r="L67">
            <v>127712.16</v>
          </cell>
          <cell r="M67">
            <v>3628527.84</v>
          </cell>
          <cell r="N67">
            <v>4354680</v>
          </cell>
        </row>
        <row r="68">
          <cell r="L68">
            <v>0</v>
          </cell>
          <cell r="M68">
            <v>3863400</v>
          </cell>
          <cell r="N68">
            <v>4615380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494982.00000000006</v>
          </cell>
          <cell r="E74">
            <v>0</v>
          </cell>
          <cell r="F74">
            <v>14000</v>
          </cell>
          <cell r="G74">
            <v>65142</v>
          </cell>
          <cell r="H74">
            <v>3980025</v>
          </cell>
          <cell r="I74">
            <v>3630</v>
          </cell>
          <cell r="J74">
            <v>0</v>
          </cell>
          <cell r="K74">
            <v>8189100.0000000009</v>
          </cell>
          <cell r="L74">
            <v>0</v>
          </cell>
          <cell r="M74">
            <v>3863400</v>
          </cell>
          <cell r="N74">
            <v>4615380</v>
          </cell>
        </row>
        <row r="75">
          <cell r="L75">
            <v>0</v>
          </cell>
          <cell r="M75">
            <v>3600200</v>
          </cell>
          <cell r="N75">
            <v>4447740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255770.59280400001</v>
          </cell>
          <cell r="E81">
            <v>299971.84019400005</v>
          </cell>
          <cell r="F81">
            <v>14000</v>
          </cell>
          <cell r="G81">
            <v>74448</v>
          </cell>
          <cell r="H81">
            <v>2690590</v>
          </cell>
          <cell r="I81">
            <v>3630</v>
          </cell>
          <cell r="J81">
            <v>0</v>
          </cell>
          <cell r="K81">
            <v>7824600.0000000009</v>
          </cell>
          <cell r="L81">
            <v>0</v>
          </cell>
          <cell r="M81">
            <v>3600200</v>
          </cell>
          <cell r="N81">
            <v>4447740</v>
          </cell>
        </row>
        <row r="82">
          <cell r="L82">
            <v>0</v>
          </cell>
          <cell r="M82">
            <v>3496800</v>
          </cell>
          <cell r="N82">
            <v>4372500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518094.00000000006</v>
          </cell>
          <cell r="E88">
            <v>866700.00000000012</v>
          </cell>
          <cell r="F88">
            <v>135800</v>
          </cell>
          <cell r="G88">
            <v>87890</v>
          </cell>
          <cell r="H88">
            <v>2434565</v>
          </cell>
          <cell r="I88">
            <v>3630</v>
          </cell>
          <cell r="J88">
            <v>0</v>
          </cell>
          <cell r="K88">
            <v>8113284.0000000009</v>
          </cell>
          <cell r="L88">
            <v>0</v>
          </cell>
          <cell r="M88">
            <v>3496800</v>
          </cell>
          <cell r="N88">
            <v>4372500</v>
          </cell>
        </row>
        <row r="94">
          <cell r="C94" t="str">
            <v>CTO</v>
          </cell>
          <cell r="D94" t="str">
            <v>CCGf</v>
          </cell>
          <cell r="E94" t="str">
            <v>CCGg</v>
          </cell>
          <cell r="F94" t="str">
            <v>CAM</v>
          </cell>
          <cell r="G94" t="str">
            <v>CBR</v>
          </cell>
          <cell r="H94" t="str">
            <v>CSB</v>
          </cell>
          <cell r="I94" t="str">
            <v>CTA</v>
          </cell>
          <cell r="J94" t="str">
            <v>CTB</v>
          </cell>
          <cell r="K94" t="str">
            <v>CSN</v>
          </cell>
        </row>
        <row r="96">
          <cell r="B96" t="str">
            <v>JAN</v>
          </cell>
          <cell r="C96">
            <v>3.4864806069999998</v>
          </cell>
          <cell r="D96">
            <v>3.2265587099999999</v>
          </cell>
          <cell r="E96">
            <v>4.5817867540000004</v>
          </cell>
          <cell r="F96">
            <v>4.1884695020000002</v>
          </cell>
          <cell r="G96">
            <v>3.1226230830000001</v>
          </cell>
          <cell r="H96">
            <v>3.0178796939999999</v>
          </cell>
          <cell r="I96">
            <v>15.31628813</v>
          </cell>
          <cell r="J96">
            <v>15.31628813</v>
          </cell>
          <cell r="K96">
            <v>1.658361974</v>
          </cell>
        </row>
        <row r="97">
          <cell r="B97" t="str">
            <v>FEV</v>
          </cell>
          <cell r="C97">
            <v>3.5248139090000001</v>
          </cell>
          <cell r="D97">
            <v>3.3463566</v>
          </cell>
          <cell r="E97">
            <v>4.1348311029999998</v>
          </cell>
          <cell r="F97">
            <v>4.1957792219999996</v>
          </cell>
          <cell r="G97">
            <v>3.2422395850000001</v>
          </cell>
          <cell r="H97">
            <v>3.1369349660000001</v>
          </cell>
          <cell r="I97">
            <v>15.31628813</v>
          </cell>
          <cell r="J97">
            <v>15.31628813</v>
          </cell>
          <cell r="K97">
            <v>1.673273021</v>
          </cell>
        </row>
        <row r="98">
          <cell r="B98" t="str">
            <v>MAR</v>
          </cell>
          <cell r="C98">
            <v>3.5248139090000001</v>
          </cell>
          <cell r="D98">
            <v>3.7070237189999999</v>
          </cell>
          <cell r="E98">
            <v>4.5645496940000001</v>
          </cell>
          <cell r="F98">
            <v>4.1844814642000001</v>
          </cell>
          <cell r="G98">
            <v>3.603178787</v>
          </cell>
          <cell r="H98">
            <v>3.498262612</v>
          </cell>
          <cell r="I98">
            <v>15.31628813</v>
          </cell>
          <cell r="J98">
            <v>15.31628813</v>
          </cell>
          <cell r="K98">
            <v>1.7097659650000001</v>
          </cell>
        </row>
        <row r="99">
          <cell r="B99" t="str">
            <v>ABR</v>
          </cell>
          <cell r="C99">
            <v>3.8637526520000001</v>
          </cell>
          <cell r="D99">
            <v>4.059140889</v>
          </cell>
          <cell r="E99">
            <v>4.5853598980000001</v>
          </cell>
          <cell r="F99">
            <v>4.2030889419999999</v>
          </cell>
          <cell r="G99">
            <v>3.9548424849999999</v>
          </cell>
          <cell r="H99">
            <v>3.849918701</v>
          </cell>
          <cell r="I99">
            <v>15.31628813</v>
          </cell>
          <cell r="J99">
            <v>15.31628813</v>
          </cell>
          <cell r="K99">
            <v>1.700403425</v>
          </cell>
        </row>
        <row r="100">
          <cell r="B100" t="str">
            <v>MAI</v>
          </cell>
          <cell r="C100">
            <v>3.8637526520000001</v>
          </cell>
          <cell r="D100">
            <v>4.1133136370000001</v>
          </cell>
          <cell r="E100">
            <v>4.4126158950000001</v>
          </cell>
          <cell r="F100">
            <v>4.2359826810000003</v>
          </cell>
          <cell r="G100">
            <v>4.0081989849999999</v>
          </cell>
          <cell r="H100">
            <v>3.9036438740000001</v>
          </cell>
          <cell r="I100">
            <v>15.31628813</v>
          </cell>
          <cell r="J100">
            <v>15.31628813</v>
          </cell>
          <cell r="K100">
            <v>1.684355088</v>
          </cell>
        </row>
        <row r="101">
          <cell r="B101" t="str">
            <v>JUN</v>
          </cell>
          <cell r="C101">
            <v>3.8637526520000001</v>
          </cell>
          <cell r="D101">
            <v>3.804446408</v>
          </cell>
          <cell r="E101">
            <v>4.4070587059999999</v>
          </cell>
          <cell r="F101">
            <v>4.2652215609999997</v>
          </cell>
          <cell r="G101">
            <v>3.6986062020000001</v>
          </cell>
          <cell r="H101">
            <v>3.5946172540000001</v>
          </cell>
          <cell r="I101">
            <v>15.31628813</v>
          </cell>
          <cell r="J101">
            <v>15.31628813</v>
          </cell>
          <cell r="K101">
            <v>1.6186863549999999</v>
          </cell>
        </row>
        <row r="102">
          <cell r="B102" t="str">
            <v>JUL</v>
          </cell>
          <cell r="C102">
            <v>4.4545877740000002</v>
          </cell>
          <cell r="D102">
            <v>3.8173389649999998</v>
          </cell>
          <cell r="E102">
            <v>4.4120274610000001</v>
          </cell>
          <cell r="F102">
            <v>4.2798410010000003</v>
          </cell>
          <cell r="G102">
            <v>3.711135981</v>
          </cell>
          <cell r="H102">
            <v>3.607863365</v>
          </cell>
          <cell r="I102">
            <v>16.024096532000002</v>
          </cell>
          <cell r="J102">
            <v>16.024096532000002</v>
          </cell>
          <cell r="K102">
            <v>1.557969344</v>
          </cell>
        </row>
        <row r="103">
          <cell r="B103" t="str">
            <v>AGO</v>
          </cell>
          <cell r="C103">
            <v>4.115368932</v>
          </cell>
          <cell r="D103">
            <v>3.9757452679999998</v>
          </cell>
          <cell r="E103">
            <v>4.0206495609999999</v>
          </cell>
          <cell r="F103">
            <v>4.2871507199999996</v>
          </cell>
          <cell r="G103">
            <v>3.8693608959999999</v>
          </cell>
          <cell r="H103">
            <v>3.7655824660000001</v>
          </cell>
          <cell r="I103">
            <v>15.559629957</v>
          </cell>
          <cell r="J103">
            <v>15.559629957</v>
          </cell>
          <cell r="K103">
            <v>1.498215056</v>
          </cell>
        </row>
        <row r="104">
          <cell r="B104" t="str">
            <v>SET</v>
          </cell>
          <cell r="C104">
            <v>4.3624213890472801</v>
          </cell>
          <cell r="D104">
            <v>4.0481668830000004</v>
          </cell>
          <cell r="E104">
            <v>4.3454516315623266</v>
          </cell>
          <cell r="F104">
            <v>4.2871507199999996</v>
          </cell>
          <cell r="G104">
            <v>4.62504575</v>
          </cell>
          <cell r="H104">
            <v>3.8380643289999998</v>
          </cell>
          <cell r="I104">
            <v>15.559629957</v>
          </cell>
          <cell r="J104">
            <v>15.559629957</v>
          </cell>
          <cell r="K104">
            <v>1.5325643470000001</v>
          </cell>
        </row>
        <row r="105">
          <cell r="B105" t="str">
            <v>OUT</v>
          </cell>
          <cell r="C105">
            <v>4.4695031111427888</v>
          </cell>
          <cell r="D105">
            <v>4.1508759770000001</v>
          </cell>
          <cell r="E105">
            <v>4.896251790432812</v>
          </cell>
          <cell r="F105">
            <v>4.2871507199999996</v>
          </cell>
          <cell r="G105">
            <v>4.0444916050000002</v>
          </cell>
          <cell r="H105">
            <v>3.9407734219999999</v>
          </cell>
          <cell r="I105">
            <v>15.559629957</v>
          </cell>
          <cell r="J105">
            <v>15.559629957</v>
          </cell>
          <cell r="K105">
            <v>1.550945928</v>
          </cell>
        </row>
        <row r="106">
          <cell r="B106" t="str">
            <v>NOV</v>
          </cell>
          <cell r="C106">
            <v>4.4564796584461863</v>
          </cell>
          <cell r="D106">
            <v>4.3255830560000001</v>
          </cell>
          <cell r="E106">
            <v>4.896251790432812</v>
          </cell>
          <cell r="F106">
            <v>4.3017701600000002</v>
          </cell>
          <cell r="G106">
            <v>4.2188359069999999</v>
          </cell>
          <cell r="H106">
            <v>4.1148516879999999</v>
          </cell>
          <cell r="I106">
            <v>15.559629957</v>
          </cell>
          <cell r="J106">
            <v>15.559629957</v>
          </cell>
          <cell r="K106">
            <v>1.5968642959999999</v>
          </cell>
        </row>
        <row r="107">
          <cell r="B107" t="str">
            <v>DEZ</v>
          </cell>
          <cell r="C107">
            <v>4.4362209542646704</v>
          </cell>
          <cell r="D107">
            <v>4.3066516669999997</v>
          </cell>
          <cell r="E107">
            <v>4.896251790432812</v>
          </cell>
          <cell r="F107">
            <v>4.3310090399999996</v>
          </cell>
          <cell r="G107">
            <v>4.1991789639999997</v>
          </cell>
          <cell r="H107">
            <v>4.094662671</v>
          </cell>
          <cell r="I107">
            <v>15.559629957</v>
          </cell>
          <cell r="J107">
            <v>15.559629957</v>
          </cell>
          <cell r="K107">
            <v>1.593803071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  <sheetName val="DesvTarMostra (3)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Orçamento de exploração (MEur)</v>
          </cell>
        </row>
        <row r="6"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Proveitos operacionais</v>
          </cell>
          <cell r="F7">
            <v>2027.0967711800001</v>
          </cell>
          <cell r="G7">
            <v>199.76774455</v>
          </cell>
          <cell r="H7">
            <v>191.91515043999999</v>
          </cell>
          <cell r="I7">
            <v>193.64081213</v>
          </cell>
          <cell r="J7">
            <v>196.5630146</v>
          </cell>
          <cell r="K7">
            <v>190.01591250999999</v>
          </cell>
          <cell r="L7">
            <v>206.94315237999999</v>
          </cell>
          <cell r="M7">
            <v>211.94621563000001</v>
          </cell>
          <cell r="N7">
            <v>206.44293985000002</v>
          </cell>
          <cell r="O7">
            <v>211.85727018999998</v>
          </cell>
          <cell r="P7">
            <v>218.00455890000001</v>
          </cell>
          <cell r="Q7">
            <v>0</v>
          </cell>
          <cell r="R7">
            <v>0</v>
          </cell>
        </row>
        <row r="8">
          <cell r="B8" t="str">
            <v xml:space="preserve">  Vendas de electricidade</v>
          </cell>
          <cell r="F8">
            <v>2014.7010837700002</v>
          </cell>
          <cell r="G8">
            <v>198.76093882000001</v>
          </cell>
          <cell r="H8">
            <v>191.04211351999999</v>
          </cell>
          <cell r="I8">
            <v>192.10683784</v>
          </cell>
          <cell r="J8">
            <v>195.48052823</v>
          </cell>
          <cell r="K8">
            <v>188.83923114000001</v>
          </cell>
          <cell r="L8">
            <v>205.63798241999999</v>
          </cell>
          <cell r="M8">
            <v>210.78130099000001</v>
          </cell>
          <cell r="N8">
            <v>205.28062313000001</v>
          </cell>
          <cell r="O8">
            <v>210.08116276999999</v>
          </cell>
          <cell r="P8">
            <v>216.69036491</v>
          </cell>
          <cell r="Q8">
            <v>0</v>
          </cell>
          <cell r="R8">
            <v>0</v>
          </cell>
        </row>
        <row r="9">
          <cell r="B9" t="str">
            <v xml:space="preserve">    Vendas de electricidade a centrais do SEP</v>
          </cell>
          <cell r="F9">
            <v>2.6231635000000004</v>
          </cell>
          <cell r="G9">
            <v>0.25411275999999999</v>
          </cell>
          <cell r="H9">
            <v>0.31147553</v>
          </cell>
          <cell r="I9">
            <v>0.21458031</v>
          </cell>
          <cell r="J9">
            <v>0.25984101999999998</v>
          </cell>
          <cell r="K9">
            <v>0.22723729000000001</v>
          </cell>
          <cell r="L9">
            <v>0.22571909000000001</v>
          </cell>
          <cell r="M9">
            <v>0.33012399999999997</v>
          </cell>
          <cell r="N9">
            <v>0.22845662999999999</v>
          </cell>
          <cell r="O9">
            <v>0.22673863999999999</v>
          </cell>
          <cell r="P9">
            <v>0.34487823000000001</v>
          </cell>
          <cell r="Q9">
            <v>0</v>
          </cell>
          <cell r="R9">
            <v>0</v>
          </cell>
        </row>
        <row r="10">
          <cell r="B10" t="str">
            <v xml:space="preserve">    Exportação de electricidade</v>
          </cell>
          <cell r="F10">
            <v>32.351110540000001</v>
          </cell>
          <cell r="G10">
            <v>3.3614966100000001</v>
          </cell>
          <cell r="H10">
            <v>3.6217528300000001</v>
          </cell>
          <cell r="I10">
            <v>5.2221765700000002</v>
          </cell>
          <cell r="J10">
            <v>1.2532804799999999</v>
          </cell>
          <cell r="K10">
            <v>2.3540287499999999</v>
          </cell>
          <cell r="L10">
            <v>1.63844627</v>
          </cell>
          <cell r="M10">
            <v>3.5391892600000001</v>
          </cell>
          <cell r="N10">
            <v>1.79916093</v>
          </cell>
          <cell r="O10">
            <v>5.6694541000000003</v>
          </cell>
          <cell r="P10">
            <v>3.8921247399999999</v>
          </cell>
          <cell r="Q10">
            <v>0</v>
          </cell>
          <cell r="R10">
            <v>0</v>
          </cell>
        </row>
        <row r="11">
          <cell r="B11" t="str">
            <v xml:space="preserve">    Exportação de electricidade - Contratos Financeir.</v>
          </cell>
          <cell r="F11">
            <v>7.9802399999999996E-2</v>
          </cell>
          <cell r="G11">
            <v>0</v>
          </cell>
          <cell r="H11">
            <v>0</v>
          </cell>
          <cell r="I11">
            <v>3.1083E-2</v>
          </cell>
          <cell r="J11">
            <v>4.2646200000000002E-2</v>
          </cell>
          <cell r="K11">
            <v>0</v>
          </cell>
          <cell r="L11">
            <v>0</v>
          </cell>
          <cell r="M11">
            <v>4.7831999999999996E-3</v>
          </cell>
          <cell r="N11">
            <v>1.2899999999999999E-3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B12" t="str">
            <v xml:space="preserve">    Tarifa Transfronteiriça (CBT)</v>
          </cell>
          <cell r="F12">
            <v>1.42585257</v>
          </cell>
          <cell r="G12">
            <v>0.13</v>
          </cell>
          <cell r="H12">
            <v>0.13</v>
          </cell>
          <cell r="I12">
            <v>-0.26</v>
          </cell>
          <cell r="J12">
            <v>0.83994159000000002</v>
          </cell>
          <cell r="K12">
            <v>0</v>
          </cell>
          <cell r="L12">
            <v>0</v>
          </cell>
          <cell r="M12">
            <v>0</v>
          </cell>
          <cell r="N12">
            <v>0.58591097999999997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B13" t="str">
            <v xml:space="preserve">    Facturação de AEE - Encargo fixo base</v>
          </cell>
          <cell r="F13">
            <v>1152.0093799999997</v>
          </cell>
          <cell r="G13">
            <v>115.20093799999999</v>
          </cell>
          <cell r="H13">
            <v>115.20093799999999</v>
          </cell>
          <cell r="I13">
            <v>115.20093799999999</v>
          </cell>
          <cell r="J13">
            <v>115.20093799999999</v>
          </cell>
          <cell r="K13">
            <v>115.20093799999999</v>
          </cell>
          <cell r="L13">
            <v>115.20093799999999</v>
          </cell>
          <cell r="M13">
            <v>115.20093799999999</v>
          </cell>
          <cell r="N13">
            <v>115.20093799999999</v>
          </cell>
          <cell r="O13">
            <v>115.20093799999999</v>
          </cell>
          <cell r="P13">
            <v>115.20093799999999</v>
          </cell>
          <cell r="Q13">
            <v>0</v>
          </cell>
          <cell r="R13">
            <v>0</v>
          </cell>
        </row>
        <row r="14">
          <cell r="B14" t="str">
            <v xml:space="preserve">    Facturação de AEE - Encargo variável base</v>
          </cell>
          <cell r="F14">
            <v>358.75626299999999</v>
          </cell>
          <cell r="G14">
            <v>31.186430000000001</v>
          </cell>
          <cell r="H14">
            <v>26.727079</v>
          </cell>
          <cell r="I14">
            <v>29.374271</v>
          </cell>
          <cell r="J14">
            <v>28.018405999999999</v>
          </cell>
          <cell r="K14">
            <v>33.558796999999998</v>
          </cell>
          <cell r="L14">
            <v>36.398618999999997</v>
          </cell>
          <cell r="M14">
            <v>43.943272</v>
          </cell>
          <cell r="N14">
            <v>42.150818999999998</v>
          </cell>
          <cell r="O14">
            <v>43.888148999999999</v>
          </cell>
          <cell r="P14">
            <v>43.510421000000001</v>
          </cell>
          <cell r="Q14">
            <v>0</v>
          </cell>
          <cell r="R14">
            <v>0</v>
          </cell>
        </row>
        <row r="15">
          <cell r="B15" t="str">
            <v xml:space="preserve">    Desvios de AEE fixos - gerados</v>
          </cell>
          <cell r="F15">
            <v>193.51366486999999</v>
          </cell>
          <cell r="G15">
            <v>27.17525053</v>
          </cell>
          <cell r="H15">
            <v>24.114488900000001</v>
          </cell>
          <cell r="I15">
            <v>21.335618650000001</v>
          </cell>
          <cell r="J15">
            <v>24.32404511</v>
          </cell>
          <cell r="K15">
            <v>17.812435199999999</v>
          </cell>
          <cell r="L15">
            <v>15.213798110000001</v>
          </cell>
          <cell r="M15">
            <v>-3.7015404900000002</v>
          </cell>
          <cell r="N15">
            <v>29.09562051</v>
          </cell>
          <cell r="O15">
            <v>15.68925241</v>
          </cell>
          <cell r="P15">
            <v>22.454695940000001</v>
          </cell>
          <cell r="Q15">
            <v>0</v>
          </cell>
          <cell r="R15">
            <v>0</v>
          </cell>
        </row>
        <row r="16">
          <cell r="B16" t="str">
            <v xml:space="preserve">    Desvios de AEE fixos - recuperados de 2001</v>
          </cell>
          <cell r="F16">
            <v>-1.8154899999999998</v>
          </cell>
          <cell r="G16">
            <v>-0.18154899999999999</v>
          </cell>
          <cell r="H16">
            <v>-0.18154899999999999</v>
          </cell>
          <cell r="I16">
            <v>-0.18154899999999999</v>
          </cell>
          <cell r="J16">
            <v>-0.18154899999999999</v>
          </cell>
          <cell r="K16">
            <v>-0.18154899999999999</v>
          </cell>
          <cell r="L16">
            <v>-0.18154899999999999</v>
          </cell>
          <cell r="M16">
            <v>-0.18154899999999999</v>
          </cell>
          <cell r="N16">
            <v>-0.18154899999999999</v>
          </cell>
          <cell r="O16">
            <v>-0.18154899999999999</v>
          </cell>
          <cell r="P16">
            <v>-0.18154899999999999</v>
          </cell>
          <cell r="Q16">
            <v>0</v>
          </cell>
          <cell r="R16">
            <v>0</v>
          </cell>
        </row>
        <row r="17">
          <cell r="B17" t="str">
            <v xml:space="preserve">    Desvio de combustível - gerado NBT</v>
          </cell>
          <cell r="F17">
            <v>24.636807999999998</v>
          </cell>
          <cell r="G17">
            <v>-0.212475</v>
          </cell>
          <cell r="H17">
            <v>3.2924000000000002E-2</v>
          </cell>
          <cell r="I17">
            <v>0.85739799999999999</v>
          </cell>
          <cell r="J17">
            <v>1.8156369999999999</v>
          </cell>
          <cell r="K17">
            <v>1.591226</v>
          </cell>
          <cell r="L17">
            <v>5.1019839999999999</v>
          </cell>
          <cell r="M17">
            <v>1.830476</v>
          </cell>
          <cell r="N17">
            <v>3.8088549999999999</v>
          </cell>
          <cell r="O17">
            <v>3.0879829999999999</v>
          </cell>
          <cell r="P17">
            <v>6.7228000000000003</v>
          </cell>
          <cell r="Q17">
            <v>0</v>
          </cell>
          <cell r="R17">
            <v>0</v>
          </cell>
        </row>
        <row r="18">
          <cell r="B18" t="str">
            <v xml:space="preserve">    Desvio de combustível - recuperado NBT</v>
          </cell>
          <cell r="F18">
            <v>0.37753900000000096</v>
          </cell>
          <cell r="G18">
            <v>0.78544199999999997</v>
          </cell>
          <cell r="H18">
            <v>0.78544199999999997</v>
          </cell>
          <cell r="I18">
            <v>0.78544199999999997</v>
          </cell>
          <cell r="J18">
            <v>0.26570199999999999</v>
          </cell>
          <cell r="K18">
            <v>0.26570199999999999</v>
          </cell>
          <cell r="L18">
            <v>0.26570199999999999</v>
          </cell>
          <cell r="M18">
            <v>-0.178482</v>
          </cell>
          <cell r="N18">
            <v>-0.178482</v>
          </cell>
          <cell r="O18">
            <v>-0.178482</v>
          </cell>
          <cell r="P18">
            <v>-2.2404470000000001</v>
          </cell>
          <cell r="Q18">
            <v>0</v>
          </cell>
          <cell r="R18">
            <v>0</v>
          </cell>
        </row>
        <row r="19">
          <cell r="B19" t="str">
            <v xml:space="preserve">    Desvio de combustível - gerado BT</v>
          </cell>
          <cell r="F19">
            <v>58.458096000000005</v>
          </cell>
          <cell r="G19">
            <v>-0.35361300000000001</v>
          </cell>
          <cell r="H19">
            <v>5.4793000000000001E-2</v>
          </cell>
          <cell r="I19">
            <v>1.426925</v>
          </cell>
          <cell r="J19">
            <v>3.0216750000000001</v>
          </cell>
          <cell r="K19">
            <v>2.6482000000000001</v>
          </cell>
          <cell r="L19">
            <v>8.4909829999999999</v>
          </cell>
          <cell r="M19">
            <v>10.852522</v>
          </cell>
          <cell r="N19">
            <v>9.0376329999999996</v>
          </cell>
          <cell r="O19">
            <v>7.3271509999999997</v>
          </cell>
          <cell r="P19">
            <v>15.951827</v>
          </cell>
          <cell r="Q19">
            <v>0</v>
          </cell>
          <cell r="R19">
            <v>0</v>
          </cell>
        </row>
        <row r="20">
          <cell r="B20" t="str">
            <v xml:space="preserve">    Desvio de combustível - recuperado BT</v>
          </cell>
          <cell r="F20">
            <v>3.5084789999999995</v>
          </cell>
          <cell r="G20">
            <v>1.3071729999999999</v>
          </cell>
          <cell r="H20">
            <v>1.3071729999999999</v>
          </cell>
          <cell r="I20">
            <v>1.3071729999999999</v>
          </cell>
          <cell r="J20">
            <v>0.442195</v>
          </cell>
          <cell r="K20">
            <v>0.442195</v>
          </cell>
          <cell r="L20">
            <v>0.442195</v>
          </cell>
          <cell r="M20">
            <v>0</v>
          </cell>
          <cell r="N20">
            <v>0</v>
          </cell>
          <cell r="O20">
            <v>0</v>
          </cell>
          <cell r="P20">
            <v>-1.739625</v>
          </cell>
          <cell r="Q20">
            <v>0</v>
          </cell>
          <cell r="R20">
            <v>0</v>
          </cell>
        </row>
        <row r="21">
          <cell r="B21" t="str">
            <v xml:space="preserve">    Facturação de AEE - Encargo Variável - Aju.Quant.</v>
          </cell>
          <cell r="F21">
            <v>-4.6829900000000002</v>
          </cell>
          <cell r="G21">
            <v>-0.99904000000000004</v>
          </cell>
          <cell r="H21">
            <v>-1.68302</v>
          </cell>
          <cell r="I21">
            <v>1.3419000000000001</v>
          </cell>
          <cell r="J21">
            <v>1.4065000000000001</v>
          </cell>
          <cell r="K21">
            <v>-0.19264000000000001</v>
          </cell>
          <cell r="L21">
            <v>5.9615999999999998</v>
          </cell>
          <cell r="M21">
            <v>1.6336999999999999</v>
          </cell>
          <cell r="N21">
            <v>-2.9811999999999999</v>
          </cell>
          <cell r="O21">
            <v>-3.0981200000000002</v>
          </cell>
          <cell r="P21">
            <v>-6.0726699999999996</v>
          </cell>
          <cell r="Q21">
            <v>0</v>
          </cell>
          <cell r="R21">
            <v>0</v>
          </cell>
        </row>
        <row r="22">
          <cell r="B22" t="str">
            <v xml:space="preserve">    Desvios de AEE fixos - recuperados de 2002</v>
          </cell>
          <cell r="F22">
            <v>-202.34401109999996</v>
          </cell>
          <cell r="G22">
            <v>-20.23440111</v>
          </cell>
          <cell r="H22">
            <v>-20.23440111</v>
          </cell>
          <cell r="I22">
            <v>-20.23440111</v>
          </cell>
          <cell r="J22">
            <v>-20.23440111</v>
          </cell>
          <cell r="K22">
            <v>-20.23440111</v>
          </cell>
          <cell r="L22">
            <v>-20.23440111</v>
          </cell>
          <cell r="M22">
            <v>-20.23440111</v>
          </cell>
          <cell r="N22">
            <v>-20.23440111</v>
          </cell>
          <cell r="O22">
            <v>-20.23440111</v>
          </cell>
          <cell r="P22">
            <v>-20.23440111</v>
          </cell>
          <cell r="Q22">
            <v>0</v>
          </cell>
          <cell r="R22">
            <v>0</v>
          </cell>
        </row>
        <row r="23">
          <cell r="B23" t="str">
            <v xml:space="preserve">    Enc.Var.base 2002 Rec.</v>
          </cell>
          <cell r="F23">
            <v>-8.766359999999997</v>
          </cell>
          <cell r="G23">
            <v>0</v>
          </cell>
          <cell r="H23">
            <v>-1.7532719999999999</v>
          </cell>
          <cell r="I23">
            <v>-0.87663599999999997</v>
          </cell>
          <cell r="J23">
            <v>-0.87663599999999997</v>
          </cell>
          <cell r="K23">
            <v>-0.87663599999999997</v>
          </cell>
          <cell r="L23">
            <v>-0.87663599999999997</v>
          </cell>
          <cell r="M23">
            <v>-0.87663599999999997</v>
          </cell>
          <cell r="N23">
            <v>-0.87663599999999997</v>
          </cell>
          <cell r="O23">
            <v>-0.87663599999999997</v>
          </cell>
          <cell r="P23">
            <v>-0.87663599999999997</v>
          </cell>
          <cell r="Q23">
            <v>0</v>
          </cell>
          <cell r="R23">
            <v>0</v>
          </cell>
        </row>
        <row r="24">
          <cell r="B24" t="str">
            <v xml:space="preserve">    Uso Global do Sistema</v>
          </cell>
          <cell r="F24">
            <v>201.35068687</v>
          </cell>
          <cell r="G24">
            <v>22.175333200000001</v>
          </cell>
          <cell r="H24">
            <v>20.669972900000001</v>
          </cell>
          <cell r="I24">
            <v>21.05215832</v>
          </cell>
          <cell r="J24">
            <v>19.222200319999999</v>
          </cell>
          <cell r="K24">
            <v>19.62238816</v>
          </cell>
          <cell r="L24">
            <v>19.733175540000001</v>
          </cell>
          <cell r="M24">
            <v>20.596000289999999</v>
          </cell>
          <cell r="N24">
            <v>18.786458920000001</v>
          </cell>
          <cell r="O24">
            <v>19.62088262</v>
          </cell>
          <cell r="P24">
            <v>19.872116599999998</v>
          </cell>
          <cell r="Q24">
            <v>0</v>
          </cell>
          <cell r="R24">
            <v>0</v>
          </cell>
        </row>
        <row r="25">
          <cell r="B25" t="str">
            <v xml:space="preserve">    Desvios de UGS gerados</v>
          </cell>
          <cell r="F25">
            <v>50.215562529999993</v>
          </cell>
          <cell r="G25">
            <v>5.7530557299999998</v>
          </cell>
          <cell r="H25">
            <v>5.8768824000000004</v>
          </cell>
          <cell r="I25">
            <v>1.29329812</v>
          </cell>
          <cell r="J25">
            <v>6.5813605199999996</v>
          </cell>
          <cell r="K25">
            <v>2.55745786</v>
          </cell>
          <cell r="L25">
            <v>1.14755878</v>
          </cell>
          <cell r="M25">
            <v>23.53755365</v>
          </cell>
          <cell r="N25">
            <v>-6.2675044299999998</v>
          </cell>
          <cell r="O25">
            <v>4.6219876500000003</v>
          </cell>
          <cell r="P25">
            <v>5.1139122500000003</v>
          </cell>
          <cell r="Q25">
            <v>0</v>
          </cell>
          <cell r="R25">
            <v>0</v>
          </cell>
        </row>
        <row r="26">
          <cell r="B26" t="str">
            <v xml:space="preserve">    Desvios de UGS recuperados</v>
          </cell>
          <cell r="F26">
            <v>-2.9935706500000001</v>
          </cell>
          <cell r="G26">
            <v>-0.34954060999999997</v>
          </cell>
          <cell r="H26">
            <v>-0.30413794</v>
          </cell>
          <cell r="I26">
            <v>-0.31378672000000002</v>
          </cell>
          <cell r="J26">
            <v>-0.28087410000000002</v>
          </cell>
          <cell r="K26">
            <v>-0.28483215000000001</v>
          </cell>
          <cell r="L26">
            <v>-0.28379747</v>
          </cell>
          <cell r="M26">
            <v>-0.30848194000000001</v>
          </cell>
          <cell r="N26">
            <v>-0.27926459999999997</v>
          </cell>
          <cell r="O26">
            <v>-0.29298639999999998</v>
          </cell>
          <cell r="P26">
            <v>-0.29586871999999997</v>
          </cell>
          <cell r="Q26">
            <v>0</v>
          </cell>
          <cell r="R26">
            <v>0</v>
          </cell>
        </row>
        <row r="27">
          <cell r="B27" t="str">
            <v xml:space="preserve">    Uso da Rede de transporte - MAT</v>
          </cell>
          <cell r="F27">
            <v>1.5851002700000001</v>
          </cell>
          <cell r="G27">
            <v>0.13588665</v>
          </cell>
          <cell r="H27">
            <v>0.20102059</v>
          </cell>
          <cell r="I27">
            <v>0.22635333999999999</v>
          </cell>
          <cell r="J27">
            <v>0.16188225000000001</v>
          </cell>
          <cell r="K27">
            <v>0.16702640999999999</v>
          </cell>
          <cell r="L27">
            <v>0.12016693000000001</v>
          </cell>
          <cell r="M27">
            <v>0.15137117</v>
          </cell>
          <cell r="N27">
            <v>0.13361832000000001</v>
          </cell>
          <cell r="O27">
            <v>0.14393784000000001</v>
          </cell>
          <cell r="P27">
            <v>0.14383677</v>
          </cell>
          <cell r="Q27">
            <v>0</v>
          </cell>
          <cell r="R27">
            <v>0</v>
          </cell>
        </row>
        <row r="28">
          <cell r="B28" t="str">
            <v xml:space="preserve">    Uso da Rede de transporte - AT</v>
          </cell>
          <cell r="F28">
            <v>110.92926643999999</v>
          </cell>
          <cell r="G28">
            <v>11.933223399999999</v>
          </cell>
          <cell r="H28">
            <v>11.75844083</v>
          </cell>
          <cell r="I28">
            <v>11.319921389999999</v>
          </cell>
          <cell r="J28">
            <v>11.22651595</v>
          </cell>
          <cell r="K28">
            <v>10.617471289999999</v>
          </cell>
          <cell r="L28">
            <v>11.248531160000001</v>
          </cell>
          <cell r="M28">
            <v>11.21741684</v>
          </cell>
          <cell r="N28">
            <v>9.9768472799999994</v>
          </cell>
          <cell r="O28">
            <v>10.830656319999999</v>
          </cell>
          <cell r="P28">
            <v>10.800241979999999</v>
          </cell>
          <cell r="Q28">
            <v>0</v>
          </cell>
          <cell r="R28">
            <v>0</v>
          </cell>
        </row>
        <row r="29">
          <cell r="B29" t="str">
            <v xml:space="preserve">    Desvios de TEE - gerados</v>
          </cell>
          <cell r="F29">
            <v>6.7932189300000001</v>
          </cell>
          <cell r="G29">
            <v>-1.5832088099999999</v>
          </cell>
          <cell r="H29">
            <v>-1.2357536200000001</v>
          </cell>
          <cell r="I29">
            <v>0.84131529000000005</v>
          </cell>
          <cell r="J29">
            <v>9.4214759999999995E-2</v>
          </cell>
          <cell r="K29">
            <v>1.5949272400000001</v>
          </cell>
          <cell r="L29">
            <v>1.4556180400000001</v>
          </cell>
          <cell r="M29">
            <v>0.77920712000000003</v>
          </cell>
          <cell r="N29">
            <v>2.06369187</v>
          </cell>
          <cell r="O29">
            <v>1.2770688400000001</v>
          </cell>
          <cell r="P29">
            <v>1.5061382000000001</v>
          </cell>
          <cell r="Q29">
            <v>0</v>
          </cell>
          <cell r="R29">
            <v>0</v>
          </cell>
        </row>
        <row r="30">
          <cell r="B30" t="str">
            <v xml:space="preserve">    Desvios de TEE - recuperados</v>
          </cell>
          <cell r="F30">
            <v>11.573187219999999</v>
          </cell>
          <cell r="G30">
            <v>1.3513290099999999</v>
          </cell>
          <cell r="H30">
            <v>1.17580164</v>
          </cell>
          <cell r="I30">
            <v>1.2131039800000001</v>
          </cell>
          <cell r="J30">
            <v>1.0858633</v>
          </cell>
          <cell r="K30">
            <v>1.1011652000000001</v>
          </cell>
          <cell r="L30">
            <v>1.0971651200000001</v>
          </cell>
          <cell r="M30">
            <v>1.19259563</v>
          </cell>
          <cell r="N30">
            <v>1.0796409600000001</v>
          </cell>
          <cell r="O30">
            <v>1.1326896500000001</v>
          </cell>
          <cell r="P30">
            <v>1.14383273</v>
          </cell>
          <cell r="Q30">
            <v>0</v>
          </cell>
          <cell r="R30">
            <v>0</v>
          </cell>
        </row>
        <row r="31">
          <cell r="B31" t="str">
            <v xml:space="preserve">    Vendas da REN ao SENV</v>
          </cell>
          <cell r="F31">
            <v>0.51079764999999999</v>
          </cell>
          <cell r="G31">
            <v>0.25708588999999998</v>
          </cell>
          <cell r="H31">
            <v>0</v>
          </cell>
          <cell r="I31">
            <v>0.17424129999999999</v>
          </cell>
          <cell r="J31">
            <v>0</v>
          </cell>
          <cell r="K31">
            <v>7.8063850000000004E-2</v>
          </cell>
          <cell r="L31">
            <v>9.3068000000000003E-4</v>
          </cell>
          <cell r="M31">
            <v>4.7593000000000001E-4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B32" t="str">
            <v xml:space="preserve">    Desvios recuperados  (2002 e 2003)</v>
          </cell>
          <cell r="F32">
            <v>-200.46022653000003</v>
          </cell>
          <cell r="G32">
            <v>-17.32154671</v>
          </cell>
          <cell r="H32">
            <v>-19.204943410000002</v>
          </cell>
          <cell r="I32">
            <v>-18.300653850000003</v>
          </cell>
          <cell r="J32">
            <v>-19.779699910000001</v>
          </cell>
          <cell r="K32">
            <v>-19.768356060000002</v>
          </cell>
          <cell r="L32">
            <v>-19.771321460000003</v>
          </cell>
          <cell r="M32">
            <v>-20.586954420000001</v>
          </cell>
          <cell r="N32">
            <v>-20.670691750000003</v>
          </cell>
          <cell r="O32">
            <v>-20.631364860000001</v>
          </cell>
          <cell r="P32">
            <v>-24.424694100000004</v>
          </cell>
          <cell r="Q32">
            <v>0</v>
          </cell>
          <cell r="R32">
            <v>0</v>
          </cell>
        </row>
        <row r="33">
          <cell r="B33" t="str">
            <v xml:space="preserve">    Outras vendas</v>
          </cell>
          <cell r="F33">
            <v>24.605526729999696</v>
          </cell>
          <cell r="G33">
            <v>1.6680095699999811</v>
          </cell>
          <cell r="H33">
            <v>4.4660625699999628</v>
          </cell>
          <cell r="I33">
            <v>0.75531339999997726</v>
          </cell>
          <cell r="J33">
            <v>1.7911439400000404</v>
          </cell>
          <cell r="K33">
            <v>0.77003014999996822</v>
          </cell>
          <cell r="L33">
            <v>3.4712352799999735</v>
          </cell>
          <cell r="M33">
            <v>1.4527664400000049</v>
          </cell>
          <cell r="N33">
            <v>2.3307188699999699</v>
          </cell>
          <cell r="O33">
            <v>6.2264482099999441</v>
          </cell>
          <cell r="P33">
            <v>1.6737982999998735</v>
          </cell>
          <cell r="Q33">
            <v>0</v>
          </cell>
          <cell r="R33">
            <v>0</v>
          </cell>
        </row>
      </sheetData>
      <sheetData sheetId="6"/>
      <sheetData sheetId="7"/>
      <sheetData sheetId="8"/>
      <sheetData sheetId="9"/>
      <sheetData sheetId="10"/>
      <sheetData sheetId="11">
        <row r="5">
          <cell r="B5" t="str">
            <v>GWh</v>
          </cell>
        </row>
        <row r="6">
          <cell r="C6" t="str">
            <v>Valores do mês</v>
          </cell>
          <cell r="G6" t="str">
            <v xml:space="preserve">Valores acumulados </v>
          </cell>
        </row>
        <row r="7">
          <cell r="C7" t="str">
            <v>Real</v>
          </cell>
          <cell r="D7" t="str">
            <v>Orçamento</v>
          </cell>
          <cell r="E7" t="str">
            <v>Desvio</v>
          </cell>
          <cell r="G7" t="str">
            <v>Real</v>
          </cell>
          <cell r="H7" t="str">
            <v>Orçamento</v>
          </cell>
          <cell r="I7" t="str">
            <v>Desvio</v>
          </cell>
        </row>
        <row r="8">
          <cell r="C8" t="str">
            <v>Out</v>
          </cell>
          <cell r="E8" t="str">
            <v>Absoluto</v>
          </cell>
          <cell r="F8" t="str">
            <v>%</v>
          </cell>
          <cell r="G8" t="str">
            <v>Out</v>
          </cell>
          <cell r="I8" t="str">
            <v>Absoluto</v>
          </cell>
          <cell r="J8" t="str">
            <v>%</v>
          </cell>
        </row>
        <row r="9">
          <cell r="B9" t="str">
            <v>CPPE Hidr</v>
          </cell>
          <cell r="C9">
            <v>611.63273300000003</v>
          </cell>
          <cell r="D9">
            <v>651.6</v>
          </cell>
          <cell r="E9">
            <v>-39.967266999999993</v>
          </cell>
          <cell r="F9">
            <v>-6.1337119398403916E-2</v>
          </cell>
          <cell r="G9">
            <v>7339.1649280000001</v>
          </cell>
          <cell r="H9">
            <v>8306.2999999999993</v>
          </cell>
          <cell r="I9">
            <v>-967.13507199999913</v>
          </cell>
          <cell r="J9">
            <v>-0.11643392027737975</v>
          </cell>
        </row>
        <row r="10">
          <cell r="B10" t="str">
            <v>CPPE Term</v>
          </cell>
          <cell r="C10">
            <v>930.18099000000007</v>
          </cell>
          <cell r="D10">
            <v>947.80957365333336</v>
          </cell>
          <cell r="E10">
            <v>-17.628583653333294</v>
          </cell>
          <cell r="F10">
            <v>-1.8599288447133877E-2</v>
          </cell>
          <cell r="G10">
            <v>9532.59339</v>
          </cell>
          <cell r="H10">
            <v>9092.8778308933342</v>
          </cell>
          <cell r="I10">
            <v>439.71555910666575</v>
          </cell>
          <cell r="J10">
            <v>4.835823897388325E-2</v>
          </cell>
        </row>
        <row r="11">
          <cell r="B11" t="str">
            <v>Tejoenergia</v>
          </cell>
          <cell r="C11">
            <v>373.5172</v>
          </cell>
          <cell r="D11">
            <v>397.73333333333329</v>
          </cell>
          <cell r="E11">
            <v>-24.216133333333289</v>
          </cell>
          <cell r="F11">
            <v>-6.0885350318471199E-2</v>
          </cell>
          <cell r="G11">
            <v>3599.4881999999998</v>
          </cell>
          <cell r="H11">
            <v>3413.7333333333331</v>
          </cell>
          <cell r="I11">
            <v>185.75486666666666</v>
          </cell>
          <cell r="J11">
            <v>5.4413994453774928E-2</v>
          </cell>
        </row>
        <row r="12">
          <cell r="B12" t="str">
            <v>Turbogás</v>
          </cell>
          <cell r="C12">
            <v>370.78629999999998</v>
          </cell>
          <cell r="D12">
            <v>640.15</v>
          </cell>
          <cell r="E12">
            <v>-269.36369999999999</v>
          </cell>
          <cell r="F12">
            <v>-0.42078216043114891</v>
          </cell>
          <cell r="G12">
            <v>5122.3226999999988</v>
          </cell>
          <cell r="H12">
            <v>5140.3999999999996</v>
          </cell>
          <cell r="I12">
            <v>-18.077300000000832</v>
          </cell>
          <cell r="J12">
            <v>-3.5167107618085947E-3</v>
          </cell>
        </row>
        <row r="13">
          <cell r="B13" t="str">
            <v>PRE</v>
          </cell>
          <cell r="C13">
            <v>432.58197699999999</v>
          </cell>
          <cell r="D13">
            <v>322</v>
          </cell>
          <cell r="E13">
            <v>110.58197699999999</v>
          </cell>
          <cell r="F13">
            <v>0.34342228881987569</v>
          </cell>
          <cell r="G13">
            <v>3541.7309499999992</v>
          </cell>
          <cell r="H13">
            <v>3459.6</v>
          </cell>
          <cell r="I13">
            <v>82.130949999999302</v>
          </cell>
          <cell r="J13">
            <v>2.3740013296334572E-2</v>
          </cell>
        </row>
        <row r="14">
          <cell r="B14" t="str">
            <v>Importação</v>
          </cell>
          <cell r="C14">
            <v>177.6105</v>
          </cell>
          <cell r="D14">
            <v>0</v>
          </cell>
          <cell r="E14">
            <v>177.6105</v>
          </cell>
          <cell r="F14" t="e">
            <v>#DIV/0!</v>
          </cell>
          <cell r="G14">
            <v>1247.4226000000001</v>
          </cell>
          <cell r="H14">
            <v>0.2</v>
          </cell>
          <cell r="I14">
            <v>1247.2226000000001</v>
          </cell>
          <cell r="J14">
            <v>6236.1130000000003</v>
          </cell>
        </row>
        <row r="15">
          <cell r="B15" t="str">
            <v>Total</v>
          </cell>
          <cell r="C15">
            <v>2896.3096999999998</v>
          </cell>
          <cell r="D15">
            <v>2959.2929069866668</v>
          </cell>
          <cell r="E15">
            <v>-62.983206986667028</v>
          </cell>
          <cell r="F15">
            <v>-2.1283194657064297E-2</v>
          </cell>
          <cell r="G15">
            <v>30382.722767999996</v>
          </cell>
          <cell r="H15">
            <v>29413.111164226666</v>
          </cell>
          <cell r="I15">
            <v>969.61160377332999</v>
          </cell>
          <cell r="J15">
            <v>3.2965285391251209E-2</v>
          </cell>
        </row>
        <row r="35">
          <cell r="B35" t="str">
            <v>Procura de Energia Eléctrica</v>
          </cell>
        </row>
        <row r="36">
          <cell r="B36" t="str">
            <v>GWh</v>
          </cell>
        </row>
        <row r="37">
          <cell r="C37" t="str">
            <v>Valores mensais</v>
          </cell>
          <cell r="G37" t="str">
            <v xml:space="preserve">Valores acumulados </v>
          </cell>
        </row>
        <row r="38">
          <cell r="C38" t="str">
            <v>Real</v>
          </cell>
          <cell r="D38" t="str">
            <v>Orçamento</v>
          </cell>
          <cell r="E38" t="str">
            <v>Desvio</v>
          </cell>
          <cell r="F38" t="str">
            <v>Desvio</v>
          </cell>
          <cell r="G38" t="str">
            <v>Real</v>
          </cell>
          <cell r="H38" t="str">
            <v>Orçamento</v>
          </cell>
          <cell r="I38" t="str">
            <v>Desvio</v>
          </cell>
          <cell r="J38" t="str">
            <v>Desvio</v>
          </cell>
        </row>
        <row r="39">
          <cell r="B39" t="str">
            <v>Janeiro</v>
          </cell>
          <cell r="C39">
            <v>4092.8233730000002</v>
          </cell>
          <cell r="D39">
            <v>4169.1507085372596</v>
          </cell>
          <cell r="E39">
            <v>-76.327335537259387</v>
          </cell>
          <cell r="F39">
            <v>-1.8307646058695393E-2</v>
          </cell>
          <cell r="G39">
            <v>4092.8233730000002</v>
          </cell>
          <cell r="H39">
            <v>4169.1507085372596</v>
          </cell>
          <cell r="I39">
            <v>-76.327335537259387</v>
          </cell>
          <cell r="J39">
            <v>-1.8307646058695393E-2</v>
          </cell>
        </row>
        <row r="40">
          <cell r="B40" t="str">
            <v>Fevereiro</v>
          </cell>
          <cell r="C40">
            <v>3737.4788040000003</v>
          </cell>
          <cell r="D40">
            <v>3769.9629935051807</v>
          </cell>
          <cell r="E40">
            <v>-32.484189505180439</v>
          </cell>
          <cell r="F40">
            <v>-8.6165804707217797E-3</v>
          </cell>
          <cell r="G40">
            <v>7830.3021770000005</v>
          </cell>
          <cell r="H40">
            <v>7939.1137020424403</v>
          </cell>
          <cell r="I40">
            <v>-108.81152504243983</v>
          </cell>
          <cell r="J40">
            <v>-1.370575219428416E-2</v>
          </cell>
        </row>
        <row r="41">
          <cell r="B41" t="str">
            <v>Março</v>
          </cell>
          <cell r="C41">
            <v>3967.4022370000002</v>
          </cell>
          <cell r="D41">
            <v>3827.726287755494</v>
          </cell>
          <cell r="E41">
            <v>139.67594924450623</v>
          </cell>
          <cell r="F41">
            <v>3.6490579196144513E-2</v>
          </cell>
          <cell r="G41">
            <v>11797.704414</v>
          </cell>
          <cell r="H41">
            <v>11766.839989797934</v>
          </cell>
          <cell r="I41">
            <v>30.864424202065493</v>
          </cell>
          <cell r="J41">
            <v>2.6230002472054093E-3</v>
          </cell>
        </row>
        <row r="42">
          <cell r="B42" t="str">
            <v>Abril</v>
          </cell>
          <cell r="C42">
            <v>3519.266697</v>
          </cell>
          <cell r="D42">
            <v>3412.4867039358028</v>
          </cell>
          <cell r="E42">
            <v>106.77999306419724</v>
          </cell>
          <cell r="F42">
            <v>3.12909623768034E-2</v>
          </cell>
          <cell r="G42">
            <v>15316.971110999999</v>
          </cell>
          <cell r="H42">
            <v>15179.326693733738</v>
          </cell>
          <cell r="I42">
            <v>137.64441726626137</v>
          </cell>
          <cell r="J42">
            <v>9.0678868729456852E-3</v>
          </cell>
        </row>
        <row r="43">
          <cell r="B43" t="str">
            <v>Maio</v>
          </cell>
          <cell r="C43">
            <v>3587.2889060000002</v>
          </cell>
          <cell r="D43">
            <v>3553.9071829624295</v>
          </cell>
          <cell r="E43">
            <v>33.381723037570737</v>
          </cell>
          <cell r="F43">
            <v>9.3929642275420999E-3</v>
          </cell>
          <cell r="G43">
            <v>18904.260017000001</v>
          </cell>
          <cell r="H43">
            <v>18733.233876696166</v>
          </cell>
          <cell r="I43">
            <v>171.02614030383484</v>
          </cell>
          <cell r="J43">
            <v>9.1295577383778692E-3</v>
          </cell>
        </row>
        <row r="44">
          <cell r="B44" t="str">
            <v>Junho</v>
          </cell>
          <cell r="C44">
            <v>3652.0522590000005</v>
          </cell>
          <cell r="D44">
            <v>3469.8984974097443</v>
          </cell>
          <cell r="E44">
            <v>182.15376159025618</v>
          </cell>
          <cell r="F44">
            <v>5.2495414988718681E-2</v>
          </cell>
          <cell r="G44">
            <v>22556.312276000001</v>
          </cell>
          <cell r="H44">
            <v>22203.13237410591</v>
          </cell>
          <cell r="I44">
            <v>353.17990189409102</v>
          </cell>
          <cell r="J44">
            <v>1.5906760178846735E-2</v>
          </cell>
        </row>
        <row r="45">
          <cell r="B45" t="str">
            <v>Julho</v>
          </cell>
          <cell r="C45">
            <v>3859.3167090000006</v>
          </cell>
          <cell r="D45">
            <v>3771.837664312493</v>
          </cell>
          <cell r="E45">
            <v>87.479044687507667</v>
          </cell>
          <cell r="F45">
            <v>2.3192685495242005E-2</v>
          </cell>
          <cell r="G45">
            <v>26415.628985000003</v>
          </cell>
          <cell r="H45">
            <v>25974.970038418403</v>
          </cell>
          <cell r="I45">
            <v>440.65894658159959</v>
          </cell>
          <cell r="J45">
            <v>1.6964752834357055E-2</v>
          </cell>
        </row>
        <row r="46">
          <cell r="B46" t="str">
            <v>Agosto</v>
          </cell>
          <cell r="C46">
            <v>3475.3211659999997</v>
          </cell>
          <cell r="D46">
            <v>3465.4461542423774</v>
          </cell>
          <cell r="E46">
            <v>9.8750117576223602</v>
          </cell>
          <cell r="F46">
            <v>2.8495643325847642E-3</v>
          </cell>
          <cell r="G46">
            <v>29890.950151000005</v>
          </cell>
          <cell r="H46">
            <v>29440.416192660781</v>
          </cell>
          <cell r="I46">
            <v>450.53395833922332</v>
          </cell>
          <cell r="J46">
            <v>1.5303246917125257E-2</v>
          </cell>
        </row>
        <row r="47">
          <cell r="B47" t="str">
            <v>Setembro</v>
          </cell>
          <cell r="C47">
            <v>3621.4381439999988</v>
          </cell>
          <cell r="D47">
            <v>3582.4959127739435</v>
          </cell>
          <cell r="E47">
            <v>38.942231226055355</v>
          </cell>
          <cell r="F47">
            <v>1.0870139750111418E-2</v>
          </cell>
          <cell r="G47">
            <v>33512.388295000004</v>
          </cell>
          <cell r="H47">
            <v>33022.912105434727</v>
          </cell>
          <cell r="I47">
            <v>489.47618956527731</v>
          </cell>
          <cell r="J47">
            <v>1.4822320575559544E-2</v>
          </cell>
        </row>
        <row r="48">
          <cell r="B48" t="str">
            <v>Outubro</v>
          </cell>
          <cell r="C48">
            <v>3719.2385250000002</v>
          </cell>
          <cell r="D48">
            <v>3656.8969104391535</v>
          </cell>
          <cell r="E48">
            <v>62.341614560846665</v>
          </cell>
          <cell r="F48">
            <v>1.704768170600679E-2</v>
          </cell>
          <cell r="G48">
            <v>37231.626820000005</v>
          </cell>
          <cell r="H48">
            <v>36679.809015873878</v>
          </cell>
          <cell r="I48">
            <v>551.81780412612716</v>
          </cell>
          <cell r="J48">
            <v>1.5044184223732326E-2</v>
          </cell>
        </row>
        <row r="49">
          <cell r="B49" t="str">
            <v>Novembro</v>
          </cell>
          <cell r="C49">
            <v>0</v>
          </cell>
          <cell r="D49">
            <v>3769.4943258033527</v>
          </cell>
          <cell r="E49">
            <v>-3769.4943258033527</v>
          </cell>
          <cell r="F49">
            <v>-1</v>
          </cell>
          <cell r="G49">
            <v>37231.626820000005</v>
          </cell>
          <cell r="H49">
            <v>40449.30334167723</v>
          </cell>
          <cell r="I49">
            <v>-3217.6765216772255</v>
          </cell>
          <cell r="J49">
            <v>-7.9548379226642152E-2</v>
          </cell>
        </row>
        <row r="50">
          <cell r="B50" t="str">
            <v>Dezembro</v>
          </cell>
          <cell r="C50">
            <v>0</v>
          </cell>
          <cell r="D50">
            <v>4050.8121138256661</v>
          </cell>
          <cell r="E50">
            <v>-4050.8121138256661</v>
          </cell>
          <cell r="F50">
            <v>-1</v>
          </cell>
          <cell r="G50">
            <v>37231.626820000005</v>
          </cell>
          <cell r="H50">
            <v>44500.115455502899</v>
          </cell>
          <cell r="I50">
            <v>-7268.4886355028939</v>
          </cell>
          <cell r="J50">
            <v>-0.16333639949251122</v>
          </cell>
        </row>
        <row r="56">
          <cell r="B56" t="str">
            <v>M€</v>
          </cell>
        </row>
        <row r="57">
          <cell r="C57" t="str">
            <v>Vendas</v>
          </cell>
          <cell r="E57" t="str">
            <v>Desvio</v>
          </cell>
          <cell r="I57" t="str">
            <v>Vendas acumuladas</v>
          </cell>
          <cell r="K57" t="str">
            <v>Desvio acumulado</v>
          </cell>
        </row>
        <row r="58">
          <cell r="C58" t="str">
            <v>Real</v>
          </cell>
          <cell r="D58" t="str">
            <v>Orçamentado</v>
          </cell>
          <cell r="E58" t="str">
            <v>Total</v>
          </cell>
          <cell r="F58" t="str">
            <v>Volume</v>
          </cell>
          <cell r="G58" t="str">
            <v>Preço</v>
          </cell>
          <cell r="H58" t="str">
            <v>Outros</v>
          </cell>
          <cell r="I58" t="str">
            <v>Real</v>
          </cell>
          <cell r="J58" t="str">
            <v>Orçamentado</v>
          </cell>
          <cell r="K58" t="str">
            <v>Total</v>
          </cell>
          <cell r="L58" t="str">
            <v>Volume</v>
          </cell>
          <cell r="M58" t="str">
            <v>Preço</v>
          </cell>
          <cell r="N58" t="str">
            <v>Outros</v>
          </cell>
        </row>
        <row r="59">
          <cell r="B59" t="str">
            <v>TEP</v>
          </cell>
          <cell r="C59">
            <v>152.638689</v>
          </cell>
          <cell r="D59">
            <v>162.61910261947565</v>
          </cell>
          <cell r="E59">
            <v>-9.9804136194756659</v>
          </cell>
          <cell r="F59">
            <v>7.7172901537274514</v>
          </cell>
          <cell r="G59">
            <v>-17.697703773203116</v>
          </cell>
          <cell r="H59">
            <v>0</v>
          </cell>
          <cell r="I59">
            <v>1506.0826529999999</v>
          </cell>
          <cell r="J59">
            <v>1595.8436618132328</v>
          </cell>
          <cell r="K59">
            <v>-89.761008813232564</v>
          </cell>
          <cell r="L59">
            <v>178.88669002700382</v>
          </cell>
          <cell r="M59">
            <v>-268.64769884023639</v>
          </cell>
          <cell r="N59">
            <v>0</v>
          </cell>
        </row>
        <row r="60">
          <cell r="B60" t="str">
            <v>UGS</v>
          </cell>
          <cell r="C60">
            <v>19.872116600000002</v>
          </cell>
          <cell r="D60">
            <v>19.451625367698238</v>
          </cell>
          <cell r="E60">
            <v>0.42049123230176522</v>
          </cell>
          <cell r="F60">
            <v>0.11603941952296488</v>
          </cell>
          <cell r="G60">
            <v>0.30445181277880035</v>
          </cell>
          <cell r="H60">
            <v>0</v>
          </cell>
          <cell r="I60">
            <v>201.35068687999998</v>
          </cell>
          <cell r="J60">
            <v>198.15425959186837</v>
          </cell>
          <cell r="K60">
            <v>3.1964272881316198</v>
          </cell>
          <cell r="L60">
            <v>3.2873279603878887</v>
          </cell>
          <cell r="M60">
            <v>-9.09006722562688E-2</v>
          </cell>
          <cell r="N60">
            <v>0</v>
          </cell>
        </row>
        <row r="61">
          <cell r="B61" t="str">
            <v>URT</v>
          </cell>
          <cell r="C61">
            <v>10.944078770000001</v>
          </cell>
          <cell r="D61">
            <v>12.414073468063046</v>
          </cell>
          <cell r="E61">
            <v>-1.4699946980630447</v>
          </cell>
          <cell r="F61">
            <v>7.4056632899255556E-2</v>
          </cell>
          <cell r="G61">
            <v>-1.5440513309623003</v>
          </cell>
          <cell r="H61">
            <v>0</v>
          </cell>
          <cell r="I61">
            <v>112.51436676</v>
          </cell>
          <cell r="J61">
            <v>124.42832300487269</v>
          </cell>
          <cell r="K61">
            <v>-11.913956244872672</v>
          </cell>
          <cell r="L61">
            <v>2.0276069498756391</v>
          </cell>
          <cell r="M61">
            <v>-13.941563194748312</v>
          </cell>
          <cell r="N61">
            <v>0</v>
          </cell>
        </row>
        <row r="62">
          <cell r="B62" t="str">
            <v>O.Vendas</v>
          </cell>
          <cell r="C62">
            <v>33.235480539999998</v>
          </cell>
          <cell r="D62">
            <v>0.26460039554144466</v>
          </cell>
          <cell r="E62">
            <v>32.970880144458555</v>
          </cell>
          <cell r="F62">
            <v>0</v>
          </cell>
          <cell r="G62">
            <v>0</v>
          </cell>
          <cell r="H62">
            <v>32.970880144458555</v>
          </cell>
          <cell r="I62">
            <v>194.75337713000025</v>
          </cell>
          <cell r="J62">
            <v>2.7180526212405454</v>
          </cell>
          <cell r="K62">
            <v>192.03532450875969</v>
          </cell>
          <cell r="L62">
            <v>0</v>
          </cell>
          <cell r="M62">
            <v>0</v>
          </cell>
          <cell r="N62">
            <v>192.03532450875969</v>
          </cell>
        </row>
        <row r="63">
          <cell r="B63" t="str">
            <v>Total</v>
          </cell>
          <cell r="C63">
            <v>216.69036491</v>
          </cell>
          <cell r="D63">
            <v>194.74940185077836</v>
          </cell>
          <cell r="E63">
            <v>21.940963059221609</v>
          </cell>
          <cell r="F63">
            <v>7.9073862061496714</v>
          </cell>
          <cell r="G63">
            <v>-18.937303291386616</v>
          </cell>
          <cell r="H63">
            <v>32.970880144458555</v>
          </cell>
          <cell r="I63">
            <v>2014.7010837700002</v>
          </cell>
          <cell r="J63">
            <v>1921.1442970312144</v>
          </cell>
          <cell r="K63">
            <v>93.556786738786059</v>
          </cell>
          <cell r="L63">
            <v>184.20162493726735</v>
          </cell>
          <cell r="M63">
            <v>-282.68016270724098</v>
          </cell>
          <cell r="N63">
            <v>192.03532450875969</v>
          </cell>
        </row>
        <row r="64">
          <cell r="B64" t="str">
            <v>Desvio de volume = (Vr - Vo) x Po</v>
          </cell>
        </row>
        <row r="65">
          <cell r="B65" t="str">
            <v>Desvio de preço = Vr x (Pr - Po)</v>
          </cell>
        </row>
        <row r="66">
          <cell r="B66" t="str">
            <v>Desvio total = Desvio de volume + Desvio de preço</v>
          </cell>
        </row>
        <row r="67">
          <cell r="B67" t="str">
            <v xml:space="preserve">                    =  Vendas reais - Vendas orçamentadas</v>
          </cell>
        </row>
        <row r="68">
          <cell r="B68" t="str">
            <v>O.Vendas - Inclui desvios nas 3 actividades</v>
          </cell>
        </row>
        <row r="72">
          <cell r="B72" t="str">
            <v>M€</v>
          </cell>
        </row>
        <row r="73">
          <cell r="C73" t="str">
            <v>Custo</v>
          </cell>
          <cell r="E73" t="str">
            <v>Desvio</v>
          </cell>
        </row>
        <row r="74">
          <cell r="C74" t="str">
            <v>Real</v>
          </cell>
          <cell r="D74" t="str">
            <v>Orçamentado</v>
          </cell>
          <cell r="E74" t="str">
            <v>Total</v>
          </cell>
          <cell r="F74" t="str">
            <v>Volume</v>
          </cell>
          <cell r="G74" t="str">
            <v>Mix</v>
          </cell>
          <cell r="H74" t="str">
            <v>Preço</v>
          </cell>
          <cell r="I74" t="str">
            <v>Outros</v>
          </cell>
        </row>
        <row r="75">
          <cell r="B75" t="str">
            <v>CPPE Term</v>
          </cell>
          <cell r="C75">
            <v>25.280872039999995</v>
          </cell>
          <cell r="D75">
            <v>18.480598035443734</v>
          </cell>
          <cell r="E75">
            <v>6.8002740045562629</v>
          </cell>
          <cell r="F75">
            <v>-0.22103439614931636</v>
          </cell>
          <cell r="G75">
            <v>-0.12269157738743473</v>
          </cell>
          <cell r="H75">
            <v>7.1439999780930137</v>
          </cell>
          <cell r="I75">
            <v>0</v>
          </cell>
        </row>
        <row r="76">
          <cell r="B76" t="str">
            <v xml:space="preserve">  Tapada do Outeiro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 t="str">
            <v xml:space="preserve">  Carregado</v>
          </cell>
          <cell r="C77">
            <v>0.20653147000000002</v>
          </cell>
          <cell r="D77">
            <v>0.33691212126111653</v>
          </cell>
          <cell r="E77">
            <v>0.12147365485639883</v>
          </cell>
          <cell r="F77">
            <v>-4.0295864417110618E-3</v>
          </cell>
          <cell r="G77">
            <v>0</v>
          </cell>
          <cell r="H77">
            <v>0.12550324129810989</v>
          </cell>
        </row>
        <row r="78">
          <cell r="B78" t="str">
            <v xml:space="preserve">  Barreiro</v>
          </cell>
          <cell r="C78">
            <v>0.87614446000000001</v>
          </cell>
          <cell r="D78">
            <v>0.23560766101572639</v>
          </cell>
          <cell r="E78">
            <v>0.14232181868236979</v>
          </cell>
          <cell r="F78">
            <v>-2.8179497752662142E-3</v>
          </cell>
          <cell r="G78">
            <v>0</v>
          </cell>
          <cell r="H78">
            <v>0.14513976845763601</v>
          </cell>
        </row>
        <row r="79">
          <cell r="B79" t="str">
            <v xml:space="preserve">  Setúbal</v>
          </cell>
          <cell r="C79">
            <v>6.41238419</v>
          </cell>
          <cell r="D79">
            <v>2.8241227910893265</v>
          </cell>
          <cell r="E79">
            <v>0.98259160400265511</v>
          </cell>
          <cell r="F79">
            <v>-3.3777493270658814E-2</v>
          </cell>
          <cell r="G79">
            <v>0</v>
          </cell>
          <cell r="H79">
            <v>1.0163690972733139</v>
          </cell>
        </row>
        <row r="80">
          <cell r="B80" t="str">
            <v xml:space="preserve">  Sines</v>
          </cell>
          <cell r="C80">
            <v>17.756720039999994</v>
          </cell>
          <cell r="D80">
            <v>15.083747021859773</v>
          </cell>
          <cell r="E80">
            <v>4.1617999952226077</v>
          </cell>
          <cell r="F80">
            <v>-0.18040687364399852</v>
          </cell>
          <cell r="G80">
            <v>0</v>
          </cell>
          <cell r="H80">
            <v>4.3422068688666062</v>
          </cell>
        </row>
        <row r="81">
          <cell r="B81" t="str">
            <v xml:space="preserve">  Turbinas a gás</v>
          </cell>
          <cell r="C81">
            <v>2.9091879999999994E-2</v>
          </cell>
          <cell r="D81">
            <v>0</v>
          </cell>
          <cell r="E81" t="e">
            <v>#VALUE!</v>
          </cell>
          <cell r="F81" t="e">
            <v>#VALUE!</v>
          </cell>
          <cell r="G81">
            <v>0</v>
          </cell>
          <cell r="H81">
            <v>0</v>
          </cell>
        </row>
        <row r="82">
          <cell r="B82" t="str">
            <v>TejoEnergia</v>
          </cell>
          <cell r="C82">
            <v>10.141866289999999</v>
          </cell>
          <cell r="D82">
            <v>8.1499126172536478</v>
          </cell>
          <cell r="E82">
            <v>1.9919536727463525</v>
          </cell>
          <cell r="F82">
            <v>-9.7475796539129772E-2</v>
          </cell>
          <cell r="G82">
            <v>-0.39873448822728641</v>
          </cell>
          <cell r="H82">
            <v>2.4881639575127688</v>
          </cell>
          <cell r="I82">
            <v>0</v>
          </cell>
        </row>
        <row r="83">
          <cell r="B83" t="str">
            <v>Turbogás</v>
          </cell>
          <cell r="C83">
            <v>14.24146322</v>
          </cell>
          <cell r="D83">
            <v>18.738124845761003</v>
          </cell>
          <cell r="E83">
            <v>-4.4966616257610035</v>
          </cell>
          <cell r="F83">
            <v>-0.224114506592797</v>
          </cell>
          <cell r="G83">
            <v>-7.660554148435109</v>
          </cell>
          <cell r="H83">
            <v>3.3880070292669027</v>
          </cell>
          <cell r="I83">
            <v>0</v>
          </cell>
        </row>
        <row r="84">
          <cell r="B84" t="str">
            <v>PRE</v>
          </cell>
          <cell r="C84">
            <v>35.153303280000003</v>
          </cell>
          <cell r="D84">
            <v>24.882330000000003</v>
          </cell>
          <cell r="E84">
            <v>10.270973280000003</v>
          </cell>
          <cell r="F84">
            <v>-0.29760134254259074</v>
          </cell>
          <cell r="G84">
            <v>8.8427480623140511</v>
          </cell>
          <cell r="H84">
            <v>1.7258265602285427</v>
          </cell>
          <cell r="I84">
            <v>0</v>
          </cell>
        </row>
        <row r="85">
          <cell r="B85" t="str">
            <v>Importação</v>
          </cell>
          <cell r="C85">
            <v>3.9435597010000003</v>
          </cell>
          <cell r="D85">
            <v>0</v>
          </cell>
          <cell r="E85">
            <v>3.9435597010000003</v>
          </cell>
          <cell r="H85">
            <v>0</v>
          </cell>
          <cell r="I85">
            <v>3.9435597010000003</v>
          </cell>
        </row>
        <row r="86">
          <cell r="B86" t="str">
            <v>Corr. Hidraulicidade</v>
          </cell>
          <cell r="C86">
            <v>6.4580171799999997</v>
          </cell>
          <cell r="D86">
            <v>0</v>
          </cell>
          <cell r="E86">
            <v>6.4580171799999997</v>
          </cell>
          <cell r="F86">
            <v>0</v>
          </cell>
          <cell r="G86">
            <v>0</v>
          </cell>
          <cell r="H86">
            <v>0</v>
          </cell>
          <cell r="I86">
            <v>6.4580171799999997</v>
          </cell>
        </row>
        <row r="87">
          <cell r="B87" t="str">
            <v>O.Custos</v>
          </cell>
          <cell r="C87">
            <v>-5.3314211009999966</v>
          </cell>
          <cell r="D87">
            <v>5.5578720626638045E-2</v>
          </cell>
          <cell r="E87">
            <v>-5.3869998216266346</v>
          </cell>
          <cell r="F87">
            <v>0</v>
          </cell>
          <cell r="G87">
            <v>0</v>
          </cell>
          <cell r="H87">
            <v>0</v>
          </cell>
          <cell r="I87">
            <v>-5.3869998216266346</v>
          </cell>
        </row>
        <row r="88">
          <cell r="B88" t="str">
            <v>Total</v>
          </cell>
          <cell r="C88">
            <v>89.887660609999998</v>
          </cell>
          <cell r="D88">
            <v>70.306544219085026</v>
          </cell>
          <cell r="E88">
            <v>19.581116390914982</v>
          </cell>
          <cell r="F88">
            <v>-0.84022604182383387</v>
          </cell>
          <cell r="G88">
            <v>0.66076784826422141</v>
          </cell>
          <cell r="H88">
            <v>14.745997525101226</v>
          </cell>
          <cell r="I88">
            <v>5.0145770593733658</v>
          </cell>
        </row>
        <row r="89">
          <cell r="B89" t="str">
            <v>Desvio de volume = (Vr - Vo) x MIXo x Po</v>
          </cell>
        </row>
        <row r="90">
          <cell r="B90" t="str">
            <v>Desvio de mix = Vr x (MIXr - MIXo) x Po</v>
          </cell>
        </row>
        <row r="91">
          <cell r="B91" t="str">
            <v>Desvio de preço = Vr x MIXr x (Pr - Po)</v>
          </cell>
        </row>
        <row r="92">
          <cell r="B92" t="str">
            <v>Desvio total = Desvio de volume + Desvio de mix + Desvio de preço</v>
          </cell>
        </row>
        <row r="93">
          <cell r="B93" t="str">
            <v xml:space="preserve">                    =  Custo real - Custo Orçamentado</v>
          </cell>
        </row>
        <row r="96">
          <cell r="B96" t="str">
            <v>M€</v>
          </cell>
        </row>
        <row r="97">
          <cell r="C97" t="str">
            <v>Custo acumulado</v>
          </cell>
          <cell r="E97" t="str">
            <v>Desvio acumulado</v>
          </cell>
        </row>
        <row r="98">
          <cell r="C98" t="str">
            <v>Real</v>
          </cell>
          <cell r="D98" t="str">
            <v>Orçamentado</v>
          </cell>
          <cell r="E98" t="str">
            <v>Total</v>
          </cell>
          <cell r="F98" t="str">
            <v>Volume</v>
          </cell>
          <cell r="G98" t="str">
            <v>Mix</v>
          </cell>
          <cell r="H98" t="str">
            <v>Preço</v>
          </cell>
          <cell r="I98" t="str">
            <v>Outros</v>
          </cell>
        </row>
        <row r="99">
          <cell r="B99" t="str">
            <v>CPPE Term</v>
          </cell>
          <cell r="C99">
            <v>224.65593293000003</v>
          </cell>
          <cell r="D99">
            <v>186.25213841927888</v>
          </cell>
          <cell r="E99">
            <v>38.403794510721127</v>
          </cell>
          <cell r="F99">
            <v>7.0678473318567567</v>
          </cell>
          <cell r="G99">
            <v>1.402066899607697</v>
          </cell>
          <cell r="H99">
            <v>29.93388027925667</v>
          </cell>
          <cell r="I99">
            <v>0</v>
          </cell>
        </row>
        <row r="100">
          <cell r="B100" t="str">
            <v xml:space="preserve">  Tapada do Outeiro</v>
          </cell>
          <cell r="C100">
            <v>0.34685763000000003</v>
          </cell>
          <cell r="D100">
            <v>1.8554943839981762E-2</v>
          </cell>
          <cell r="E100">
            <v>0.72206316652045788</v>
          </cell>
          <cell r="F100">
            <v>7.4376660023766272E-4</v>
          </cell>
          <cell r="G100">
            <v>0</v>
          </cell>
          <cell r="H100">
            <v>0.72131939992022021</v>
          </cell>
        </row>
        <row r="101">
          <cell r="B101" t="str">
            <v xml:space="preserve">  Carregado</v>
          </cell>
          <cell r="C101">
            <v>15.117547550000001</v>
          </cell>
          <cell r="D101">
            <v>8.5405542150154083</v>
          </cell>
          <cell r="E101">
            <v>5.6859066000808749</v>
          </cell>
          <cell r="F101">
            <v>0.31626036563245474</v>
          </cell>
          <cell r="G101">
            <v>0</v>
          </cell>
          <cell r="H101">
            <v>5.3696462344484202</v>
          </cell>
        </row>
        <row r="102">
          <cell r="B102" t="str">
            <v xml:space="preserve">  Barreiro</v>
          </cell>
          <cell r="C102">
            <v>6.8261892999999985</v>
          </cell>
          <cell r="D102">
            <v>2.5083332635344711</v>
          </cell>
          <cell r="E102">
            <v>1.9155628863083238</v>
          </cell>
          <cell r="F102">
            <v>0.10034565657460628</v>
          </cell>
          <cell r="G102">
            <v>0</v>
          </cell>
          <cell r="H102">
            <v>1.8152172297337175</v>
          </cell>
        </row>
        <row r="103">
          <cell r="B103" t="str">
            <v xml:space="preserve">  Setúbal</v>
          </cell>
          <cell r="C103">
            <v>47.570189690000007</v>
          </cell>
          <cell r="D103">
            <v>42.198688948514587</v>
          </cell>
          <cell r="E103">
            <v>250.14855021964959</v>
          </cell>
          <cell r="F103">
            <v>1.7583886964617648</v>
          </cell>
          <cell r="G103">
            <v>0</v>
          </cell>
          <cell r="H103">
            <v>248.39016152318783</v>
          </cell>
        </row>
        <row r="104">
          <cell r="B104" t="str">
            <v xml:space="preserve">  Sines</v>
          </cell>
          <cell r="C104">
            <v>153.62758685000003</v>
          </cell>
          <cell r="D104">
            <v>132.98393788362571</v>
          </cell>
          <cell r="E104">
            <v>29.468914532269686</v>
          </cell>
          <cell r="F104">
            <v>4.8920270468457616</v>
          </cell>
          <cell r="G104">
            <v>0</v>
          </cell>
          <cell r="H104">
            <v>24.576887485423924</v>
          </cell>
        </row>
        <row r="105">
          <cell r="B105" t="str">
            <v xml:space="preserve">  Turbinas a gás</v>
          </cell>
          <cell r="C105">
            <v>1.1675619099999999</v>
          </cell>
          <cell r="D105">
            <v>8.2418863999073099E-4</v>
          </cell>
          <cell r="E105" t="e">
            <v>#VALUE!</v>
          </cell>
          <cell r="F105" t="e">
            <v>#VALUE!</v>
          </cell>
          <cell r="G105">
            <v>0</v>
          </cell>
          <cell r="H105">
            <v>0.56099037542145314</v>
          </cell>
        </row>
        <row r="106">
          <cell r="B106" t="str">
            <v>TejoEnergia</v>
          </cell>
          <cell r="C106">
            <v>77.879359300000004</v>
          </cell>
          <cell r="D106">
            <v>69.081581117830922</v>
          </cell>
          <cell r="E106">
            <v>8.7977781821690897</v>
          </cell>
          <cell r="F106">
            <v>2.4437020910625504</v>
          </cell>
          <cell r="G106">
            <v>1.1500787762705107</v>
          </cell>
          <cell r="H106">
            <v>5.2039973148360295</v>
          </cell>
          <cell r="I106">
            <v>0</v>
          </cell>
        </row>
        <row r="107">
          <cell r="B107" t="str">
            <v>Turbogás</v>
          </cell>
          <cell r="C107">
            <v>158.99306128000001</v>
          </cell>
          <cell r="D107">
            <v>154.08868783848735</v>
          </cell>
          <cell r="E107">
            <v>4.9043734415126812</v>
          </cell>
          <cell r="F107">
            <v>5.9166205895529771</v>
          </cell>
          <cell r="G107">
            <v>-6.1790642059491399</v>
          </cell>
          <cell r="H107">
            <v>5.1668170579088439</v>
          </cell>
          <cell r="I107">
            <v>0</v>
          </cell>
        </row>
        <row r="108">
          <cell r="B108" t="str">
            <v>PRE</v>
          </cell>
          <cell r="C108">
            <v>283.51675557999999</v>
          </cell>
          <cell r="D108">
            <v>272.71876000000003</v>
          </cell>
          <cell r="E108">
            <v>10.797995579999991</v>
          </cell>
          <cell r="F108">
            <v>11.16533785860239</v>
          </cell>
          <cell r="G108">
            <v>-4.8886877062192369</v>
          </cell>
          <cell r="H108">
            <v>4.5213454276168381</v>
          </cell>
          <cell r="I108">
            <v>0</v>
          </cell>
        </row>
        <row r="109">
          <cell r="B109" t="str">
            <v>Importação</v>
          </cell>
          <cell r="C109">
            <v>25.506930039999997</v>
          </cell>
          <cell r="D109">
            <v>1.2600000000000002E-2</v>
          </cell>
          <cell r="E109">
            <v>25.494330039999998</v>
          </cell>
          <cell r="H109">
            <v>-6.3082561090000002</v>
          </cell>
          <cell r="I109">
            <v>25.494330039999998</v>
          </cell>
        </row>
        <row r="110">
          <cell r="B110" t="str">
            <v>Corr. Hidraulicidade</v>
          </cell>
          <cell r="C110">
            <v>-6.4845806999999995</v>
          </cell>
          <cell r="D110">
            <v>0</v>
          </cell>
          <cell r="E110">
            <v>-6.4845806999999995</v>
          </cell>
          <cell r="F110">
            <v>0</v>
          </cell>
          <cell r="G110">
            <v>0</v>
          </cell>
          <cell r="H110">
            <v>0</v>
          </cell>
          <cell r="I110">
            <v>-6.4845806999999995</v>
          </cell>
        </row>
        <row r="111">
          <cell r="B111" t="str">
            <v>O.Custos</v>
          </cell>
          <cell r="C111">
            <v>6.8280247099999656</v>
          </cell>
          <cell r="D111">
            <v>0.64851225364232945</v>
          </cell>
          <cell r="E111">
            <v>6.179512456357636</v>
          </cell>
          <cell r="F111">
            <v>0</v>
          </cell>
          <cell r="G111">
            <v>0</v>
          </cell>
          <cell r="H111">
            <v>0</v>
          </cell>
          <cell r="I111">
            <v>6.179512456357636</v>
          </cell>
        </row>
        <row r="112">
          <cell r="B112" t="str">
            <v>Total</v>
          </cell>
          <cell r="C112">
            <v>770.89548314000001</v>
          </cell>
          <cell r="D112">
            <v>682.80227962923959</v>
          </cell>
          <cell r="E112">
            <v>88.093203510760532</v>
          </cell>
          <cell r="F112">
            <v>26.593507871074674</v>
          </cell>
          <cell r="G112">
            <v>-8.5156062362901679</v>
          </cell>
          <cell r="H112">
            <v>38.517783970618382</v>
          </cell>
          <cell r="I112">
            <v>25.189261796357634</v>
          </cell>
        </row>
        <row r="117">
          <cell r="C117" t="str">
            <v>Out</v>
          </cell>
          <cell r="D117" t="str">
            <v>Acumulado</v>
          </cell>
          <cell r="E117" t="str">
            <v>Orç. acum.</v>
          </cell>
          <cell r="F117" t="str">
            <v>Desvio</v>
          </cell>
        </row>
        <row r="118">
          <cell r="B118" t="str">
            <v>CPPE Hidr</v>
          </cell>
          <cell r="C118">
            <v>42.226563610000007</v>
          </cell>
          <cell r="D118">
            <v>421.17025119000004</v>
          </cell>
          <cell r="E118">
            <v>421.69839214000007</v>
          </cell>
          <cell r="F118">
            <v>-0.52814095000002226</v>
          </cell>
          <cell r="G118">
            <v>-1.2524139523507616E-3</v>
          </cell>
        </row>
        <row r="119">
          <cell r="B119" t="str">
            <v>CPPE Term</v>
          </cell>
          <cell r="C119">
            <v>32.269456779999999</v>
          </cell>
          <cell r="D119">
            <v>319.76264073999999</v>
          </cell>
          <cell r="E119">
            <v>320.72690299999994</v>
          </cell>
          <cell r="F119">
            <v>-0.96426225999994131</v>
          </cell>
          <cell r="G119">
            <v>-3.0064901041367831E-3</v>
          </cell>
        </row>
        <row r="120">
          <cell r="B120" t="str">
            <v xml:space="preserve">  Tapada do Outeiro</v>
          </cell>
          <cell r="C120">
            <v>0.47251779999999999</v>
          </cell>
          <cell r="D120">
            <v>4.5039096399999998</v>
          </cell>
          <cell r="E120">
            <v>5.0220779999999996</v>
          </cell>
          <cell r="F120">
            <v>-0.51816835999999977</v>
          </cell>
          <cell r="G120">
            <v>-0.10317807887491992</v>
          </cell>
        </row>
        <row r="121">
          <cell r="B121" t="str">
            <v xml:space="preserve">  Carregado</v>
          </cell>
          <cell r="C121">
            <v>7.84687907</v>
          </cell>
          <cell r="D121">
            <v>77.898635490000004</v>
          </cell>
          <cell r="E121">
            <v>77.721155999999993</v>
          </cell>
          <cell r="F121">
            <v>0.17747949000001029</v>
          </cell>
          <cell r="G121">
            <v>2.2835415623516653E-3</v>
          </cell>
        </row>
        <row r="122">
          <cell r="B122" t="str">
            <v xml:space="preserve">  Barreiro</v>
          </cell>
          <cell r="C122">
            <v>1.8579177199999999</v>
          </cell>
          <cell r="D122">
            <v>19.028397130000002</v>
          </cell>
          <cell r="E122">
            <v>19.427690000000002</v>
          </cell>
          <cell r="F122">
            <v>-0.39929287000000002</v>
          </cell>
          <cell r="G122">
            <v>-2.0552771327934538E-2</v>
          </cell>
        </row>
        <row r="123">
          <cell r="B123" t="str">
            <v xml:space="preserve">  Setúbal</v>
          </cell>
          <cell r="C123">
            <v>8.4815907799999994</v>
          </cell>
          <cell r="D123">
            <v>82.837078579999996</v>
          </cell>
          <cell r="E123">
            <v>82.867165999999997</v>
          </cell>
          <cell r="F123">
            <v>-3.0087420000000975E-2</v>
          </cell>
          <cell r="G123">
            <v>-3.6308011305707932E-4</v>
          </cell>
        </row>
        <row r="124">
          <cell r="B124" t="str">
            <v xml:space="preserve">  Sines</v>
          </cell>
          <cell r="C124">
            <v>13.06334517</v>
          </cell>
          <cell r="D124">
            <v>130.06722944000001</v>
          </cell>
          <cell r="E124">
            <v>130.24774500000001</v>
          </cell>
          <cell r="F124">
            <v>-0.18051556000000346</v>
          </cell>
          <cell r="G124">
            <v>-1.3859400022626644E-3</v>
          </cell>
        </row>
        <row r="125">
          <cell r="B125" t="str">
            <v xml:space="preserve">  Turbinas a gás</v>
          </cell>
          <cell r="C125">
            <v>0.54720623999999995</v>
          </cell>
          <cell r="D125">
            <v>5.4273904599999998</v>
          </cell>
          <cell r="E125">
            <v>5.4410680000000005</v>
          </cell>
          <cell r="F125">
            <v>-1.3677540000000654E-2</v>
          </cell>
          <cell r="G125">
            <v>-2.5137601662027498E-3</v>
          </cell>
        </row>
        <row r="126">
          <cell r="B126" t="str">
            <v>TejoEnergia</v>
          </cell>
          <cell r="C126">
            <v>12.990945550000001</v>
          </cell>
          <cell r="D126">
            <v>128.06114694999999</v>
          </cell>
          <cell r="E126">
            <v>129.97018784251773</v>
          </cell>
          <cell r="F126">
            <v>-1.9090408925177371</v>
          </cell>
          <cell r="G126">
            <v>-1.468829832600449E-2</v>
          </cell>
        </row>
        <row r="127">
          <cell r="B127" t="str">
            <v>Turbogás</v>
          </cell>
          <cell r="C127">
            <v>8.4219853999999987</v>
          </cell>
          <cell r="D127">
            <v>85.497331519999989</v>
          </cell>
          <cell r="E127">
            <v>83.881726501940989</v>
          </cell>
          <cell r="F127">
            <v>1.615605018059</v>
          </cell>
          <cell r="G127">
            <v>1.926051221682501E-2</v>
          </cell>
        </row>
        <row r="128">
          <cell r="B128" t="str">
            <v>Total</v>
          </cell>
          <cell r="C128">
            <v>95.908951340000016</v>
          </cell>
          <cell r="D128">
            <v>954.49137040000005</v>
          </cell>
          <cell r="E128">
            <v>956.27720948445869</v>
          </cell>
          <cell r="F128">
            <v>-1.7858390844586438</v>
          </cell>
          <cell r="G128">
            <v>-1.8674910023437352E-3</v>
          </cell>
        </row>
        <row r="132">
          <cell r="C132" t="str">
            <v>Out</v>
          </cell>
          <cell r="D132" t="str">
            <v>Acumulado</v>
          </cell>
          <cell r="E132" t="str">
            <v>Orç. acum.</v>
          </cell>
          <cell r="F132" t="str">
            <v>Desvio</v>
          </cell>
        </row>
        <row r="133">
          <cell r="B133" t="str">
            <v>CPPE Hidr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B134" t="str">
            <v>CPPE Term</v>
          </cell>
          <cell r="C134">
            <v>25.280872039999995</v>
          </cell>
          <cell r="D134">
            <v>224.65593293000003</v>
          </cell>
          <cell r="E134">
            <v>186.25213841927888</v>
          </cell>
          <cell r="F134">
            <v>38.403794510721156</v>
          </cell>
          <cell r="G134">
            <v>0.20619250246818099</v>
          </cell>
        </row>
        <row r="135">
          <cell r="B135" t="str">
            <v xml:space="preserve">  Tapada do Outeiro</v>
          </cell>
          <cell r="C135">
            <v>0</v>
          </cell>
          <cell r="D135">
            <v>0.34685763000000003</v>
          </cell>
          <cell r="E135">
            <v>1.8554943839981762E-2</v>
          </cell>
          <cell r="F135">
            <v>0.32830268616001829</v>
          </cell>
        </row>
        <row r="136">
          <cell r="B136" t="str">
            <v xml:space="preserve">  Carregado</v>
          </cell>
          <cell r="C136">
            <v>0.20653147000000002</v>
          </cell>
          <cell r="D136">
            <v>15.117547550000001</v>
          </cell>
          <cell r="E136">
            <v>8.5405542150154083</v>
          </cell>
          <cell r="F136">
            <v>6.5769933349845928</v>
          </cell>
          <cell r="G136">
            <v>0.77008975874438934</v>
          </cell>
        </row>
        <row r="137">
          <cell r="B137" t="str">
            <v xml:space="preserve">  Barreiro</v>
          </cell>
          <cell r="C137">
            <v>0.87614446000000001</v>
          </cell>
          <cell r="D137">
            <v>6.8261893000000002</v>
          </cell>
          <cell r="E137">
            <v>2.5083332635344711</v>
          </cell>
          <cell r="F137">
            <v>4.3178560364655292</v>
          </cell>
          <cell r="G137">
            <v>1.7214044478209707</v>
          </cell>
        </row>
        <row r="138">
          <cell r="B138" t="str">
            <v xml:space="preserve">  Setúbal</v>
          </cell>
          <cell r="C138">
            <v>6.41238419</v>
          </cell>
          <cell r="D138">
            <v>47.570189690000007</v>
          </cell>
          <cell r="E138">
            <v>42.198688948514587</v>
          </cell>
          <cell r="F138">
            <v>5.3715007414854199</v>
          </cell>
          <cell r="G138">
            <v>0.12729070204145532</v>
          </cell>
        </row>
        <row r="139">
          <cell r="B139" t="str">
            <v xml:space="preserve">  Sines</v>
          </cell>
          <cell r="C139">
            <v>17.756720039999998</v>
          </cell>
          <cell r="D139">
            <v>153.62758685000003</v>
          </cell>
          <cell r="E139">
            <v>132.98393788362571</v>
          </cell>
          <cell r="F139">
            <v>20.643648966374315</v>
          </cell>
          <cell r="G139">
            <v>0.15523415304816424</v>
          </cell>
        </row>
        <row r="140">
          <cell r="B140" t="str">
            <v xml:space="preserve">  Turbinas a gás</v>
          </cell>
          <cell r="C140">
            <v>2.9091880000000001E-2</v>
          </cell>
          <cell r="D140">
            <v>1.1675619100000001</v>
          </cell>
          <cell r="E140">
            <v>2.0691647487039166E-3</v>
          </cell>
          <cell r="F140">
            <v>1.1654927452512962</v>
          </cell>
        </row>
        <row r="141">
          <cell r="B141" t="str">
            <v>TejoEnergia</v>
          </cell>
          <cell r="C141">
            <v>10.141866289999999</v>
          </cell>
          <cell r="D141">
            <v>77.879359300000004</v>
          </cell>
          <cell r="E141">
            <v>69.081581117830922</v>
          </cell>
          <cell r="F141">
            <v>8.7977781821690826</v>
          </cell>
          <cell r="G141">
            <v>0.12735345717063007</v>
          </cell>
        </row>
        <row r="142">
          <cell r="B142" t="str">
            <v>Turbogás</v>
          </cell>
          <cell r="C142">
            <v>14.241463220000002</v>
          </cell>
          <cell r="D142">
            <v>158.99306128000003</v>
          </cell>
          <cell r="E142">
            <v>154.08868783848735</v>
          </cell>
          <cell r="F142">
            <v>4.9043734415126892</v>
          </cell>
          <cell r="G142">
            <v>3.1828251056646994E-2</v>
          </cell>
        </row>
        <row r="143">
          <cell r="B143" t="str">
            <v>PRE</v>
          </cell>
          <cell r="C143">
            <v>35.153303280000003</v>
          </cell>
          <cell r="D143">
            <v>283.51675557999999</v>
          </cell>
          <cell r="E143">
            <v>272.71876000000003</v>
          </cell>
          <cell r="F143">
            <v>10.797995579999963</v>
          </cell>
          <cell r="G143">
            <v>3.9593886317171423E-2</v>
          </cell>
        </row>
        <row r="144">
          <cell r="B144" t="str">
            <v>Importação</v>
          </cell>
          <cell r="C144">
            <v>3.9435597010000003</v>
          </cell>
          <cell r="D144">
            <v>25.506930040000004</v>
          </cell>
          <cell r="E144">
            <v>1.26E-2</v>
          </cell>
          <cell r="F144">
            <v>25.494330040000005</v>
          </cell>
          <cell r="G144">
            <v>2023.3595269841273</v>
          </cell>
        </row>
        <row r="145">
          <cell r="B145" t="str">
            <v>SENV desvios</v>
          </cell>
          <cell r="C145">
            <v>0.79986800000000002</v>
          </cell>
          <cell r="D145">
            <v>5.5345970000000007</v>
          </cell>
          <cell r="E145">
            <v>0</v>
          </cell>
          <cell r="F145">
            <v>5.5345970000000007</v>
          </cell>
        </row>
        <row r="146">
          <cell r="B146" t="str">
            <v>Total</v>
          </cell>
          <cell r="C146">
            <v>89.560932530999992</v>
          </cell>
          <cell r="D146">
            <v>776.0866361300001</v>
          </cell>
          <cell r="E146">
            <v>682.15376737559723</v>
          </cell>
          <cell r="F146">
            <v>93.932868754402875</v>
          </cell>
          <cell r="G146">
            <v>0.13770043243444108</v>
          </cell>
        </row>
        <row r="152">
          <cell r="B152" t="str">
            <v>M€</v>
          </cell>
        </row>
        <row r="153">
          <cell r="E153" t="str">
            <v>Real</v>
          </cell>
          <cell r="G153" t="str">
            <v>Orç.Acum.</v>
          </cell>
          <cell r="H153" t="str">
            <v>Desvio acumulado</v>
          </cell>
        </row>
        <row r="154">
          <cell r="E154" t="str">
            <v>Out</v>
          </cell>
          <cell r="F154" t="str">
            <v>Acum.</v>
          </cell>
          <cell r="H154" t="str">
            <v>Absoluto</v>
          </cell>
          <cell r="I154" t="str">
            <v>%</v>
          </cell>
        </row>
        <row r="155">
          <cell r="B155" t="str">
            <v>Encargos fixos</v>
          </cell>
          <cell r="E155">
            <v>95.908951340000016</v>
          </cell>
          <cell r="F155">
            <v>954.49137040000005</v>
          </cell>
          <cell r="G155">
            <v>956.27720948445869</v>
          </cell>
          <cell r="H155">
            <v>-1.7858390844586438</v>
          </cell>
          <cell r="I155">
            <v>-1.8674910023437352E-3</v>
          </cell>
        </row>
        <row r="157">
          <cell r="B157" t="str">
            <v>Encargos variáveis</v>
          </cell>
          <cell r="E157">
            <v>89.560932530999992</v>
          </cell>
          <cell r="F157">
            <v>776.0866361300001</v>
          </cell>
          <cell r="G157">
            <v>682.15376737559723</v>
          </cell>
          <cell r="H157">
            <v>93.932868754402875</v>
          </cell>
          <cell r="I157">
            <v>0.13770043243444108</v>
          </cell>
        </row>
        <row r="159">
          <cell r="B159" t="str">
            <v>Total</v>
          </cell>
          <cell r="E159">
            <v>185.46988387100001</v>
          </cell>
          <cell r="F159">
            <v>1730.57800653</v>
          </cell>
          <cell r="G159">
            <v>1638.430976860056</v>
          </cell>
          <cell r="H159">
            <v>92.147029669944232</v>
          </cell>
          <cell r="I159">
            <v>5.6241020202473013E-2</v>
          </cell>
        </row>
        <row r="161">
          <cell r="B161" t="str">
            <v>Correcção de hidraulicidade</v>
          </cell>
          <cell r="E161">
            <v>6.4580171799999997</v>
          </cell>
          <cell r="F161">
            <v>-6.4845806999999995</v>
          </cell>
          <cell r="G161">
            <v>0</v>
          </cell>
          <cell r="H161">
            <v>-6.4845806999999995</v>
          </cell>
          <cell r="I161"/>
        </row>
        <row r="163">
          <cell r="B163" t="str">
            <v>Total com Correcção de hidraulicidade</v>
          </cell>
          <cell r="E163">
            <v>191.92790105100002</v>
          </cell>
          <cell r="F163">
            <v>1724.0934258300001</v>
          </cell>
          <cell r="G163">
            <v>1638.430976860056</v>
          </cell>
          <cell r="H163">
            <v>85.662448969944236</v>
          </cell>
          <cell r="I163">
            <v>5.2283221069288066E-2</v>
          </cell>
        </row>
      </sheetData>
      <sheetData sheetId="12">
        <row r="6">
          <cell r="O6">
            <v>8.2351411699999879</v>
          </cell>
        </row>
        <row r="7">
          <cell r="O7">
            <v>70.653068709999971</v>
          </cell>
        </row>
        <row r="8">
          <cell r="O8">
            <v>9.0004866709633973</v>
          </cell>
        </row>
        <row r="10">
          <cell r="O10">
            <v>216.69036491</v>
          </cell>
        </row>
        <row r="11">
          <cell r="O11">
            <v>21.940963059221616</v>
          </cell>
        </row>
        <row r="12">
          <cell r="O12">
            <v>89.887660609999998</v>
          </cell>
        </row>
        <row r="13">
          <cell r="O13">
            <v>70.306544219085026</v>
          </cell>
        </row>
        <row r="14">
          <cell r="O14">
            <v>19.581116390914971</v>
          </cell>
        </row>
        <row r="15">
          <cell r="O15">
            <v>0.27851057975339355</v>
          </cell>
        </row>
        <row r="16">
          <cell r="O16">
            <v>126.8027043</v>
          </cell>
        </row>
        <row r="17">
          <cell r="O17">
            <v>2.3598466683066448</v>
          </cell>
        </row>
        <row r="18">
          <cell r="O18">
            <v>22.773919299999985</v>
          </cell>
        </row>
        <row r="19">
          <cell r="O19">
            <v>3.3634091466870117</v>
          </cell>
        </row>
        <row r="20">
          <cell r="O20">
            <v>10.917145480000004</v>
          </cell>
        </row>
        <row r="21">
          <cell r="O21">
            <v>1.7743127065606039</v>
          </cell>
        </row>
        <row r="22">
          <cell r="O22">
            <v>-0.15508027666666702</v>
          </cell>
        </row>
        <row r="23">
          <cell r="O23">
            <v>1.4339836617930768</v>
          </cell>
        </row>
        <row r="24">
          <cell r="O24">
            <v>2.3893088381270449</v>
          </cell>
        </row>
        <row r="25">
          <cell r="O25">
            <v>0.65648114573310368</v>
          </cell>
        </row>
        <row r="26">
          <cell r="O26">
            <v>5.845832331872943</v>
          </cell>
        </row>
        <row r="27">
          <cell r="O27">
            <v>93.556786738785831</v>
          </cell>
        </row>
        <row r="28">
          <cell r="O28">
            <v>88.093203510760532</v>
          </cell>
        </row>
        <row r="29">
          <cell r="O29">
            <v>5.4635832280248451</v>
          </cell>
        </row>
        <row r="30">
          <cell r="O30">
            <v>13.594829612916044</v>
          </cell>
        </row>
        <row r="31">
          <cell r="O31">
            <v>6.7448498815576841</v>
          </cell>
        </row>
        <row r="32">
          <cell r="O32">
            <v>1.3863965033333372</v>
          </cell>
        </row>
        <row r="33">
          <cell r="O33">
            <v>0.16101559165187496</v>
          </cell>
        </row>
        <row r="34">
          <cell r="O34">
            <v>-2.2970552566666651</v>
          </cell>
        </row>
        <row r="35">
          <cell r="O35">
            <v>7.6118477079308562</v>
          </cell>
        </row>
        <row r="36">
          <cell r="O36">
            <v>3.0808920999999927</v>
          </cell>
        </row>
        <row r="37">
          <cell r="O37">
            <v>0.44401895666666669</v>
          </cell>
        </row>
        <row r="38">
          <cell r="O38">
            <v>7.3562087609779852</v>
          </cell>
        </row>
        <row r="39">
          <cell r="O39">
            <v>1.4832623183333338</v>
          </cell>
        </row>
        <row r="40">
          <cell r="O40">
            <v>4.9799442611896172E-2</v>
          </cell>
        </row>
        <row r="43">
          <cell r="P43">
            <v>0.74621407071771695</v>
          </cell>
        </row>
        <row r="44">
          <cell r="P44">
            <v>2.2916754540300843</v>
          </cell>
        </row>
        <row r="45">
          <cell r="P45">
            <v>25.241987249999966</v>
          </cell>
        </row>
        <row r="46">
          <cell r="P46">
            <v>1.3747262418749711</v>
          </cell>
        </row>
        <row r="47">
          <cell r="P47">
            <v>38.217467665783033</v>
          </cell>
        </row>
        <row r="49">
          <cell r="P49">
            <v>1.2593131835205995</v>
          </cell>
        </row>
        <row r="50">
          <cell r="P50">
            <v>1.3329410574694014</v>
          </cell>
        </row>
        <row r="51">
          <cell r="P51">
            <v>7.8736326253076028E-3</v>
          </cell>
        </row>
        <row r="116">
          <cell r="O116">
            <v>-1.4369999999999834</v>
          </cell>
        </row>
        <row r="117">
          <cell r="O117">
            <v>-2.8959999999999835</v>
          </cell>
        </row>
        <row r="118">
          <cell r="O118">
            <v>-3.4600000000000364</v>
          </cell>
        </row>
        <row r="119">
          <cell r="O119">
            <v>-9.4399999999998272</v>
          </cell>
        </row>
        <row r="126">
          <cell r="O126">
            <v>85.200999999999794</v>
          </cell>
        </row>
        <row r="127">
          <cell r="O127">
            <v>101.48899999999979</v>
          </cell>
        </row>
        <row r="128">
          <cell r="O128">
            <v>287.12099999999919</v>
          </cell>
        </row>
      </sheetData>
      <sheetData sheetId="13">
        <row r="362">
          <cell r="U362" t="str">
            <v>Valores Realizados</v>
          </cell>
        </row>
        <row r="363">
          <cell r="V363" t="str">
            <v>Compra</v>
          </cell>
          <cell r="W363" t="str">
            <v>C. Variáv.</v>
          </cell>
          <cell r="X363" t="str">
            <v>C. Fixos</v>
          </cell>
          <cell r="Y363" t="str">
            <v>C. Total</v>
          </cell>
          <cell r="AA363" t="str">
            <v>C.Variáv. Méd.</v>
          </cell>
          <cell r="AB363" t="str">
            <v>C. Fixo Médio</v>
          </cell>
          <cell r="AC363" t="str">
            <v>C. Total Médio</v>
          </cell>
        </row>
        <row r="364">
          <cell r="V364" t="str">
            <v>GWh</v>
          </cell>
          <cell r="W364" t="str">
            <v>M€</v>
          </cell>
          <cell r="X364" t="str">
            <v>M€</v>
          </cell>
          <cell r="Y364" t="str">
            <v>M€</v>
          </cell>
          <cell r="AA364" t="str">
            <v>cent/kWh</v>
          </cell>
          <cell r="AB364" t="str">
            <v>cent/kWh</v>
          </cell>
          <cell r="AC364" t="str">
            <v>cent/kWh</v>
          </cell>
        </row>
        <row r="365">
          <cell r="U365" t="str">
            <v>CPPE Hidr</v>
          </cell>
          <cell r="V365">
            <v>7339.1649280000001</v>
          </cell>
          <cell r="W365" t="str">
            <v>-</v>
          </cell>
          <cell r="X365">
            <v>421.17025119000004</v>
          </cell>
          <cell r="Y365">
            <v>421.17025119000004</v>
          </cell>
          <cell r="AA365" t="str">
            <v>-</v>
          </cell>
          <cell r="AB365">
            <v>5.7386672097144622</v>
          </cell>
          <cell r="AC365">
            <v>5.7386672097144622</v>
          </cell>
        </row>
        <row r="366">
          <cell r="U366" t="str">
            <v>CPPE Term</v>
          </cell>
          <cell r="V366">
            <v>9532.59339</v>
          </cell>
          <cell r="W366">
            <v>224.65593293000003</v>
          </cell>
          <cell r="X366">
            <v>319.76264074000005</v>
          </cell>
          <cell r="Y366">
            <v>544.41857367000011</v>
          </cell>
          <cell r="AA366">
            <v>2.3567136847111447</v>
          </cell>
          <cell r="AB366">
            <v>3.3544139318419002</v>
          </cell>
          <cell r="AC366">
            <v>5.7111276165530453</v>
          </cell>
        </row>
        <row r="367">
          <cell r="U367" t="str">
            <v xml:space="preserve">      carvão</v>
          </cell>
          <cell r="V367">
            <v>7866.5962799999998</v>
          </cell>
          <cell r="W367">
            <v>153.97444448000002</v>
          </cell>
          <cell r="X367">
            <v>134.57113908000002</v>
          </cell>
          <cell r="Y367">
            <v>288.54558356000007</v>
          </cell>
          <cell r="AA367">
            <v>1.9573197733747181</v>
          </cell>
          <cell r="AB367">
            <v>1.710665379156842</v>
          </cell>
          <cell r="AC367">
            <v>3.667985152531561</v>
          </cell>
        </row>
        <row r="368">
          <cell r="U368" t="str">
            <v xml:space="preserve">      outras</v>
          </cell>
          <cell r="V368">
            <v>1665.9971100000002</v>
          </cell>
          <cell r="W368">
            <v>70.681488450000018</v>
          </cell>
          <cell r="X368">
            <v>185.19150166000003</v>
          </cell>
          <cell r="Y368">
            <v>255.87299011000005</v>
          </cell>
          <cell r="AA368">
            <v>4.2425937011379329</v>
          </cell>
          <cell r="AB368">
            <v>11.11595575697007</v>
          </cell>
          <cell r="AC368">
            <v>15.358549458108003</v>
          </cell>
        </row>
        <row r="369">
          <cell r="U369" t="str">
            <v>TejoEnergia</v>
          </cell>
          <cell r="V369">
            <v>3599.4881999999998</v>
          </cell>
          <cell r="W369">
            <v>77.879359300000004</v>
          </cell>
          <cell r="X369">
            <v>128.06114694999999</v>
          </cell>
          <cell r="Y369">
            <v>205.94050625</v>
          </cell>
          <cell r="AA369">
            <v>2.1636231311995968</v>
          </cell>
          <cell r="AB369">
            <v>3.5577598768069305</v>
          </cell>
          <cell r="AC369">
            <v>5.7213830080065273</v>
          </cell>
        </row>
        <row r="370">
          <cell r="U370" t="str">
            <v>Turbogás</v>
          </cell>
          <cell r="V370">
            <v>5122.3226999999988</v>
          </cell>
          <cell r="W370">
            <v>158.99306128000003</v>
          </cell>
          <cell r="X370">
            <v>85.497331519999989</v>
          </cell>
          <cell r="Y370">
            <v>244.49039280000002</v>
          </cell>
          <cell r="AA370">
            <v>3.1039251252171223</v>
          </cell>
          <cell r="AB370">
            <v>1.6691125594254341</v>
          </cell>
          <cell r="AC370">
            <v>4.7730376846425564</v>
          </cell>
        </row>
        <row r="371">
          <cell r="U371" t="str">
            <v>PRE</v>
          </cell>
          <cell r="V371">
            <v>3541.7309499999992</v>
          </cell>
          <cell r="W371">
            <v>283.51675557999999</v>
          </cell>
          <cell r="X371" t="str">
            <v>-</v>
          </cell>
          <cell r="Y371">
            <v>283.51675557999999</v>
          </cell>
          <cell r="AA371">
            <v>8.005033685012128</v>
          </cell>
          <cell r="AB371" t="str">
            <v>-</v>
          </cell>
          <cell r="AC371">
            <v>8.005033685012128</v>
          </cell>
        </row>
        <row r="372">
          <cell r="U372" t="str">
            <v>Corr. Hidraulicidade</v>
          </cell>
          <cell r="V372" t="str">
            <v>-</v>
          </cell>
          <cell r="W372">
            <v>-6.4845806999999995</v>
          </cell>
          <cell r="X372" t="str">
            <v>-</v>
          </cell>
          <cell r="Y372">
            <v>-6.4845806999999995</v>
          </cell>
          <cell r="AA372" t="str">
            <v>-</v>
          </cell>
          <cell r="AB372" t="str">
            <v>-</v>
          </cell>
          <cell r="AC372" t="str">
            <v>-</v>
          </cell>
        </row>
        <row r="373">
          <cell r="U373" t="str">
            <v>Total Real</v>
          </cell>
          <cell r="V373">
            <v>29135.300167999998</v>
          </cell>
          <cell r="W373">
            <v>738.56052838999994</v>
          </cell>
          <cell r="X373">
            <v>954.49137040000005</v>
          </cell>
          <cell r="Y373">
            <v>1693.05189879</v>
          </cell>
          <cell r="AA373">
            <v>3.3884930528170099</v>
          </cell>
          <cell r="AB373">
            <v>3.7294187546483544</v>
          </cell>
          <cell r="AC373">
            <v>5.8109986477830073</v>
          </cell>
        </row>
        <row r="374">
          <cell r="U374" t="str">
            <v>Total orçamentado</v>
          </cell>
          <cell r="V374">
            <v>29412.911164226665</v>
          </cell>
          <cell r="W374">
            <v>682.14116737559721</v>
          </cell>
          <cell r="X374">
            <v>956.27720948445835</v>
          </cell>
          <cell r="Y374">
            <v>1638.4183768600558</v>
          </cell>
          <cell r="AA374">
            <v>3.2318838967941463</v>
          </cell>
          <cell r="AB374">
            <v>3.6846058039891445</v>
          </cell>
          <cell r="AC374">
            <v>5.5704053492425993</v>
          </cell>
        </row>
        <row r="375">
          <cell r="U375" t="str">
            <v xml:space="preserve">Desvio </v>
          </cell>
          <cell r="V375">
            <v>-277.61099622666734</v>
          </cell>
          <cell r="W375">
            <v>56.419361014402739</v>
          </cell>
          <cell r="X375">
            <v>-1.7858390844583028</v>
          </cell>
          <cell r="Y375">
            <v>54.633521929944209</v>
          </cell>
          <cell r="AA375">
            <v>0.15660915602286352</v>
          </cell>
          <cell r="AB375">
            <v>4.4812950659209871E-2</v>
          </cell>
          <cell r="AC375">
            <v>0.24059329854040801</v>
          </cell>
        </row>
        <row r="376">
          <cell r="U376" t="str">
            <v>Desvio (%)</v>
          </cell>
          <cell r="V376">
            <v>-9.438405966571306E-3</v>
          </cell>
          <cell r="W376">
            <v>8.2709215793946411E-2</v>
          </cell>
          <cell r="X376">
            <v>-1.8674910023434022E-3</v>
          </cell>
          <cell r="Y376">
            <v>3.334528146263005E-2</v>
          </cell>
          <cell r="AA376">
            <v>4.8457543966295091E-2</v>
          </cell>
          <cell r="AB376">
            <v>1.2162210299591081E-2</v>
          </cell>
          <cell r="AC376">
            <v>4.3191344876386983E-2</v>
          </cell>
        </row>
        <row r="1281">
          <cell r="H1281">
            <v>4.3519501362570101E-2</v>
          </cell>
        </row>
        <row r="1282">
          <cell r="H1282">
            <v>4.0357559904363516E-2</v>
          </cell>
        </row>
        <row r="1549">
          <cell r="H1549">
            <v>0.1146215971340997</v>
          </cell>
        </row>
        <row r="1639">
          <cell r="H1639">
            <v>4.98035429665451E-2</v>
          </cell>
        </row>
      </sheetData>
      <sheetData sheetId="14">
        <row r="5">
          <cell r="B5" t="str">
            <v>Compras da REN reais (GWh)</v>
          </cell>
        </row>
        <row r="6">
          <cell r="E6" t="str">
            <v>Ano Ant.</v>
          </cell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CPPE Hidr</v>
          </cell>
          <cell r="E7">
            <v>12115.355489000001</v>
          </cell>
          <cell r="F7">
            <v>7339.1649280000001</v>
          </cell>
          <cell r="G7">
            <v>1222.7413919999999</v>
          </cell>
          <cell r="H7">
            <v>1255.7247949999999</v>
          </cell>
          <cell r="I7">
            <v>947.17409299999974</v>
          </cell>
          <cell r="J7">
            <v>709.29213500000003</v>
          </cell>
          <cell r="K7">
            <v>700.27414000000022</v>
          </cell>
          <cell r="L7">
            <v>493.30435799999987</v>
          </cell>
          <cell r="M7">
            <v>408.10345500000005</v>
          </cell>
          <cell r="N7">
            <v>403.95881099999991</v>
          </cell>
          <cell r="O7">
            <v>586.95901600000013</v>
          </cell>
          <cell r="P7">
            <v>611.63273300000003</v>
          </cell>
        </row>
        <row r="8">
          <cell r="B8" t="str">
            <v>CPPE Term</v>
          </cell>
          <cell r="E8">
            <v>14421.091719999999</v>
          </cell>
          <cell r="F8">
            <v>9532.59339</v>
          </cell>
          <cell r="G8">
            <v>936.63501999999994</v>
          </cell>
          <cell r="H8">
            <v>805.28201000000001</v>
          </cell>
          <cell r="I8">
            <v>951.55513999999994</v>
          </cell>
          <cell r="J8">
            <v>800.66647999999998</v>
          </cell>
          <cell r="K8">
            <v>884.41494999999998</v>
          </cell>
          <cell r="L8">
            <v>1091.26731</v>
          </cell>
          <cell r="M8">
            <v>1222.89355</v>
          </cell>
          <cell r="N8">
            <v>859.0782099999999</v>
          </cell>
          <cell r="O8">
            <v>1050.6197300000001</v>
          </cell>
          <cell r="P8">
            <v>930.18099000000007</v>
          </cell>
        </row>
        <row r="9">
          <cell r="B9" t="str">
            <v xml:space="preserve">  Tapada do Outeiro</v>
          </cell>
          <cell r="E9">
            <v>31.412999999999997</v>
          </cell>
          <cell r="F9">
            <v>6.0896799999999995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2.9484299999999997</v>
          </cell>
          <cell r="N9">
            <v>1.1382300000000001</v>
          </cell>
          <cell r="O9">
            <v>2.0030199999999998</v>
          </cell>
          <cell r="P9">
            <v>0</v>
          </cell>
        </row>
        <row r="10">
          <cell r="B10" t="str">
            <v xml:space="preserve">  Carregado</v>
          </cell>
          <cell r="E10">
            <v>1552.1862999999998</v>
          </cell>
          <cell r="F10">
            <v>296.67540000000002</v>
          </cell>
          <cell r="G10">
            <v>23.257099999999998</v>
          </cell>
          <cell r="H10">
            <v>36.447199999999995</v>
          </cell>
          <cell r="I10">
            <v>33.705500000000001</v>
          </cell>
          <cell r="J10">
            <v>21.4863</v>
          </cell>
          <cell r="K10">
            <v>4.798</v>
          </cell>
          <cell r="L10">
            <v>57.360900000000001</v>
          </cell>
          <cell r="M10">
            <v>78.300200000000004</v>
          </cell>
          <cell r="N10">
            <v>3.3254000000000001</v>
          </cell>
          <cell r="O10">
            <v>33.848500000000001</v>
          </cell>
          <cell r="P10">
            <v>4.1463000000000001</v>
          </cell>
        </row>
        <row r="11">
          <cell r="B11" t="str">
            <v xml:space="preserve">  Barreiro</v>
          </cell>
          <cell r="E11">
            <v>211.66151000000002</v>
          </cell>
          <cell r="F11">
            <v>152.46082000000001</v>
          </cell>
          <cell r="G11">
            <v>7.7088799999999997</v>
          </cell>
          <cell r="H11">
            <v>14.627180000000001</v>
          </cell>
          <cell r="I11">
            <v>19.01444</v>
          </cell>
          <cell r="J11">
            <v>8.0721799999999995</v>
          </cell>
          <cell r="K11">
            <v>7.5420600000000002</v>
          </cell>
          <cell r="L11">
            <v>13.71152</v>
          </cell>
          <cell r="M11">
            <v>18.985569999999999</v>
          </cell>
          <cell r="N11">
            <v>13.479379999999999</v>
          </cell>
          <cell r="O11">
            <v>30.149819999999998</v>
          </cell>
          <cell r="P11">
            <v>19.169790000000003</v>
          </cell>
        </row>
        <row r="12">
          <cell r="B12" t="str">
            <v xml:space="preserve">  Setúbal</v>
          </cell>
          <cell r="E12">
            <v>3883.0452000000005</v>
          </cell>
          <cell r="F12">
            <v>1211.4395</v>
          </cell>
          <cell r="G12">
            <v>33.755199999999995</v>
          </cell>
          <cell r="H12">
            <v>25.283799999999999</v>
          </cell>
          <cell r="I12">
            <v>64.020200000000003</v>
          </cell>
          <cell r="J12">
            <v>14.465299999999999</v>
          </cell>
          <cell r="K12">
            <v>1.3386</v>
          </cell>
          <cell r="L12">
            <v>187.43439999999998</v>
          </cell>
          <cell r="M12">
            <v>250.35660000000001</v>
          </cell>
          <cell r="N12">
            <v>140.1831</v>
          </cell>
          <cell r="O12">
            <v>336.18309999999997</v>
          </cell>
          <cell r="P12">
            <v>158.41920000000002</v>
          </cell>
        </row>
        <row r="13">
          <cell r="B13" t="str">
            <v xml:space="preserve">  Sines</v>
          </cell>
          <cell r="E13">
            <v>8691.0837300000003</v>
          </cell>
          <cell r="F13">
            <v>7860.5065999999997</v>
          </cell>
          <cell r="G13">
            <v>871.75559999999996</v>
          </cell>
          <cell r="H13">
            <v>727.27509999999995</v>
          </cell>
          <cell r="I13">
            <v>834.71659999999997</v>
          </cell>
          <cell r="J13">
            <v>756.64149999999995</v>
          </cell>
          <cell r="K13">
            <v>870.73619999999994</v>
          </cell>
          <cell r="L13">
            <v>829.32680000000005</v>
          </cell>
          <cell r="M13">
            <v>872.23559999999998</v>
          </cell>
          <cell r="N13">
            <v>700.952</v>
          </cell>
          <cell r="O13">
            <v>648.42160000000001</v>
          </cell>
          <cell r="P13">
            <v>748.44560000000001</v>
          </cell>
        </row>
        <row r="14">
          <cell r="B14" t="str">
            <v xml:space="preserve">  Turbinas a gás</v>
          </cell>
          <cell r="E14">
            <v>51.701979999999992</v>
          </cell>
          <cell r="F14">
            <v>5.4213899999999988</v>
          </cell>
          <cell r="G14">
            <v>0.15824000000000002</v>
          </cell>
          <cell r="H14">
            <v>1.64873</v>
          </cell>
          <cell r="I14">
            <v>9.8400000000000001E-2</v>
          </cell>
          <cell r="J14">
            <v>1.1999999999999999E-3</v>
          </cell>
          <cell r="K14">
            <v>8.9999999999999992E-5</v>
          </cell>
          <cell r="L14">
            <v>3.4336899999999995</v>
          </cell>
          <cell r="M14">
            <v>6.7149999999999987E-2</v>
          </cell>
          <cell r="N14">
            <v>1E-4</v>
          </cell>
          <cell r="O14">
            <v>1.3690000000000001E-2</v>
          </cell>
          <cell r="P14">
            <v>1E-4</v>
          </cell>
        </row>
        <row r="15">
          <cell r="B15" t="str">
            <v>Tejoenergia</v>
          </cell>
          <cell r="E15">
            <v>4030.3675499999999</v>
          </cell>
          <cell r="F15">
            <v>3599.4881999999998</v>
          </cell>
          <cell r="G15">
            <v>383.29329999999999</v>
          </cell>
          <cell r="H15">
            <v>205.1987</v>
          </cell>
          <cell r="I15">
            <v>345.91919999999999</v>
          </cell>
          <cell r="J15">
            <v>240.7912</v>
          </cell>
          <cell r="K15">
            <v>387.6413</v>
          </cell>
          <cell r="L15">
            <v>415.78280000000001</v>
          </cell>
          <cell r="M15">
            <v>411.18779999999998</v>
          </cell>
          <cell r="N15">
            <v>424.18950000000001</v>
          </cell>
          <cell r="O15">
            <v>411.96719999999999</v>
          </cell>
          <cell r="P15">
            <v>373.5172</v>
          </cell>
        </row>
        <row r="16">
          <cell r="B16" t="str">
            <v>Turbogás</v>
          </cell>
          <cell r="E16">
            <v>5958.3292999999994</v>
          </cell>
          <cell r="F16">
            <v>5122.3226999999988</v>
          </cell>
          <cell r="G16">
            <v>475.48770000000002</v>
          </cell>
          <cell r="H16">
            <v>431.83100000000002</v>
          </cell>
          <cell r="I16">
            <v>543.72590000000002</v>
          </cell>
          <cell r="J16">
            <v>515.68740000000003</v>
          </cell>
          <cell r="K16">
            <v>471.3125</v>
          </cell>
          <cell r="L16">
            <v>614.35380000000009</v>
          </cell>
          <cell r="M16">
            <v>619.29849999999999</v>
          </cell>
          <cell r="N16">
            <v>594.93419999999992</v>
          </cell>
          <cell r="O16">
            <v>484.90540000000004</v>
          </cell>
          <cell r="P16">
            <v>370.78629999999998</v>
          </cell>
        </row>
        <row r="17">
          <cell r="B17" t="str">
            <v>PRE</v>
          </cell>
          <cell r="E17">
            <v>2536.2458073990001</v>
          </cell>
          <cell r="F17">
            <v>3541.7309499999992</v>
          </cell>
          <cell r="G17">
            <v>433.48859299999998</v>
          </cell>
          <cell r="H17">
            <v>389.23559599999999</v>
          </cell>
          <cell r="I17">
            <v>401.61398300000002</v>
          </cell>
          <cell r="J17">
            <v>373.034109</v>
          </cell>
          <cell r="K17">
            <v>317.36821700000002</v>
          </cell>
          <cell r="L17">
            <v>252.00334100000001</v>
          </cell>
          <cell r="M17">
            <v>302.49256200000002</v>
          </cell>
          <cell r="N17">
            <v>319.12513799999999</v>
          </cell>
          <cell r="O17">
            <v>320.78743400000002</v>
          </cell>
          <cell r="P17">
            <v>432.58197699999999</v>
          </cell>
        </row>
        <row r="18">
          <cell r="B18" t="str">
            <v>Importação</v>
          </cell>
          <cell r="E18">
            <v>922.91759999999999</v>
          </cell>
          <cell r="F18">
            <v>1247.4226000000001</v>
          </cell>
          <cell r="G18">
            <v>33.674999999999997</v>
          </cell>
          <cell r="H18">
            <v>31.1249</v>
          </cell>
          <cell r="I18">
            <v>76.642799999999994</v>
          </cell>
          <cell r="J18">
            <v>180.2191</v>
          </cell>
          <cell r="K18">
            <v>80.446299999999994</v>
          </cell>
          <cell r="L18">
            <v>115.4644</v>
          </cell>
          <cell r="M18">
            <v>224.32859999999999</v>
          </cell>
          <cell r="N18">
            <v>168.48480000000001</v>
          </cell>
          <cell r="O18">
            <v>159.42619999999999</v>
          </cell>
          <cell r="P18">
            <v>177.6105</v>
          </cell>
        </row>
        <row r="19">
          <cell r="B19" t="str">
            <v>SENV desvios</v>
          </cell>
          <cell r="E19">
            <v>97.538097999999991</v>
          </cell>
          <cell r="F19">
            <v>200.73314700000003</v>
          </cell>
          <cell r="G19">
            <v>25.337782000000001</v>
          </cell>
          <cell r="H19">
            <v>26.218454000000001</v>
          </cell>
          <cell r="I19">
            <v>21.401793999999999</v>
          </cell>
          <cell r="J19">
            <v>24.586030000000001</v>
          </cell>
          <cell r="K19">
            <v>16.364616000000002</v>
          </cell>
          <cell r="L19">
            <v>12.664251999999999</v>
          </cell>
          <cell r="M19">
            <v>13.716004</v>
          </cell>
          <cell r="N19">
            <v>21.188984999999999</v>
          </cell>
          <cell r="O19">
            <v>11.666198</v>
          </cell>
          <cell r="P19">
            <v>27.589032</v>
          </cell>
        </row>
        <row r="20">
          <cell r="B20" t="str">
            <v>Total</v>
          </cell>
          <cell r="E20">
            <v>40081.845564398995</v>
          </cell>
          <cell r="F20">
            <v>30583.455914999995</v>
          </cell>
          <cell r="G20">
            <v>3510.6587869999998</v>
          </cell>
          <cell r="H20">
            <v>3144.6154549999997</v>
          </cell>
          <cell r="I20">
            <v>3288.0329099999994</v>
          </cell>
          <cell r="J20">
            <v>2844.2764539999998</v>
          </cell>
          <cell r="K20">
            <v>2857.8220230000002</v>
          </cell>
          <cell r="L20">
            <v>2994.8402609999998</v>
          </cell>
          <cell r="M20">
            <v>3202.0204709999998</v>
          </cell>
          <cell r="N20">
            <v>2790.9596439999996</v>
          </cell>
          <cell r="O20">
            <v>3026.3311779999999</v>
          </cell>
          <cell r="P20">
            <v>2923.8987319999997</v>
          </cell>
          <cell r="Q20">
            <v>0</v>
          </cell>
          <cell r="R20">
            <v>0</v>
          </cell>
        </row>
        <row r="41">
          <cell r="B41" t="str">
            <v>Encargos fixos reais da REN (MEur)</v>
          </cell>
        </row>
        <row r="42">
          <cell r="E42" t="str">
            <v>Ano Ant.</v>
          </cell>
          <cell r="F42" t="str">
            <v>Ano Curso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B43" t="str">
            <v>CPPE Hidr</v>
          </cell>
          <cell r="E43">
            <v>471.6241854081664</v>
          </cell>
          <cell r="F43">
            <v>421.17025119000004</v>
          </cell>
          <cell r="G43">
            <v>41.857280190000004</v>
          </cell>
          <cell r="H43">
            <v>41.838229149999997</v>
          </cell>
          <cell r="I43">
            <v>41.724553570000005</v>
          </cell>
          <cell r="J43">
            <v>41.76582917999999</v>
          </cell>
          <cell r="K43">
            <v>42.089527069999995</v>
          </cell>
          <cell r="L43">
            <v>42.378373850000003</v>
          </cell>
          <cell r="M43">
            <v>42.517016189999978</v>
          </cell>
          <cell r="N43">
            <v>42.455865370000012</v>
          </cell>
          <cell r="O43">
            <v>42.317013009999989</v>
          </cell>
          <cell r="P43">
            <v>42.226563610000007</v>
          </cell>
        </row>
        <row r="44">
          <cell r="B44" t="str">
            <v>CPPE Term</v>
          </cell>
          <cell r="E44">
            <v>376.06975638921006</v>
          </cell>
          <cell r="F44">
            <v>319.76264073999999</v>
          </cell>
          <cell r="G44">
            <v>31.626130779999997</v>
          </cell>
          <cell r="H44">
            <v>31.62550074</v>
          </cell>
          <cell r="I44">
            <v>31.682600019999999</v>
          </cell>
          <cell r="J44">
            <v>31.708777210000001</v>
          </cell>
          <cell r="K44">
            <v>32.010708729999998</v>
          </cell>
          <cell r="L44">
            <v>32.318108039999998</v>
          </cell>
          <cell r="M44">
            <v>32.027119630000001</v>
          </cell>
          <cell r="N44">
            <v>32.199963600000004</v>
          </cell>
          <cell r="O44">
            <v>32.294275210000002</v>
          </cell>
          <cell r="P44">
            <v>32.269456779999999</v>
          </cell>
        </row>
        <row r="45">
          <cell r="B45" t="str">
            <v xml:space="preserve">  Tapada do Outeiro</v>
          </cell>
          <cell r="E45">
            <v>8.0630646719519952</v>
          </cell>
          <cell r="F45">
            <v>4.5039096399999998</v>
          </cell>
          <cell r="G45">
            <v>0.50034796999999998</v>
          </cell>
          <cell r="H45">
            <v>0.50385194999999994</v>
          </cell>
          <cell r="I45">
            <v>0.50356319999999999</v>
          </cell>
          <cell r="J45">
            <v>0.50367159000000006</v>
          </cell>
          <cell r="K45">
            <v>0.50537894999999999</v>
          </cell>
          <cell r="L45">
            <v>0.50831770999999992</v>
          </cell>
          <cell r="M45">
            <v>0.20438584000000001</v>
          </cell>
          <cell r="N45">
            <v>0.30181086000000001</v>
          </cell>
          <cell r="O45">
            <v>0.50006377000000002</v>
          </cell>
          <cell r="P45">
            <v>0.47251779999999999</v>
          </cell>
        </row>
        <row r="46">
          <cell r="B46" t="str">
            <v xml:space="preserve">  Carregado</v>
          </cell>
          <cell r="E46">
            <v>89.344922314568507</v>
          </cell>
          <cell r="F46">
            <v>77.898635490000004</v>
          </cell>
          <cell r="G46">
            <v>7.6811329000000006</v>
          </cell>
          <cell r="H46">
            <v>7.7022941200000004</v>
          </cell>
          <cell r="I46">
            <v>7.7044821700000004</v>
          </cell>
          <cell r="J46">
            <v>7.7132932499999995</v>
          </cell>
          <cell r="K46">
            <v>7.7669246299999992</v>
          </cell>
          <cell r="L46">
            <v>7.8626473399999997</v>
          </cell>
          <cell r="M46">
            <v>7.8696064400000001</v>
          </cell>
          <cell r="N46">
            <v>7.8924910899999992</v>
          </cell>
          <cell r="O46">
            <v>7.8588844799999995</v>
          </cell>
          <cell r="P46">
            <v>7.84687907</v>
          </cell>
        </row>
        <row r="47">
          <cell r="B47" t="str">
            <v xml:space="preserve">  Barreiro</v>
          </cell>
          <cell r="E47">
            <v>20.900336784316298</v>
          </cell>
          <cell r="F47">
            <v>19.028397130000002</v>
          </cell>
          <cell r="G47">
            <v>1.9619168199999999</v>
          </cell>
          <cell r="H47">
            <v>1.9034718500000001</v>
          </cell>
          <cell r="I47">
            <v>1.9273401100000001</v>
          </cell>
          <cell r="J47">
            <v>1.8588893800000001</v>
          </cell>
          <cell r="K47">
            <v>1.9196362600000001</v>
          </cell>
          <cell r="L47">
            <v>1.9530772599999999</v>
          </cell>
          <cell r="M47">
            <v>1.8609175099999999</v>
          </cell>
          <cell r="N47">
            <v>1.89174829</v>
          </cell>
          <cell r="O47">
            <v>1.8934819299999999</v>
          </cell>
          <cell r="P47">
            <v>1.8579177199999999</v>
          </cell>
        </row>
        <row r="48">
          <cell r="B48" t="str">
            <v xml:space="preserve">  Setúbal</v>
          </cell>
          <cell r="E48">
            <v>96.063763720164502</v>
          </cell>
          <cell r="F48">
            <v>82.837078579999996</v>
          </cell>
          <cell r="G48">
            <v>8.1034749599999998</v>
          </cell>
          <cell r="H48">
            <v>8.1283762999999993</v>
          </cell>
          <cell r="I48">
            <v>8.1492677399999991</v>
          </cell>
          <cell r="J48">
            <v>8.1804238700000003</v>
          </cell>
          <cell r="K48">
            <v>8.255060030000001</v>
          </cell>
          <cell r="L48">
            <v>8.3281853199999993</v>
          </cell>
          <cell r="M48">
            <v>8.3882659700000008</v>
          </cell>
          <cell r="N48">
            <v>8.4124551600000004</v>
          </cell>
          <cell r="O48">
            <v>8.4099784499999988</v>
          </cell>
          <cell r="P48">
            <v>8.4815907799999994</v>
          </cell>
        </row>
        <row r="49">
          <cell r="B49" t="str">
            <v xml:space="preserve">  Sines</v>
          </cell>
          <cell r="E49">
            <v>149.65241877036345</v>
          </cell>
          <cell r="F49">
            <v>130.06722944000001</v>
          </cell>
          <cell r="G49">
            <v>12.842246519999998</v>
          </cell>
          <cell r="H49">
            <v>12.850305149999999</v>
          </cell>
          <cell r="I49">
            <v>12.861404220000001</v>
          </cell>
          <cell r="J49">
            <v>12.91478648</v>
          </cell>
          <cell r="K49">
            <v>13.01895494</v>
          </cell>
          <cell r="L49">
            <v>13.119617499999999</v>
          </cell>
          <cell r="M49">
            <v>13.156017780000001</v>
          </cell>
          <cell r="N49">
            <v>13.153892760000002</v>
          </cell>
          <cell r="O49">
            <v>13.086658920000001</v>
          </cell>
          <cell r="P49">
            <v>13.06334517</v>
          </cell>
        </row>
        <row r="50">
          <cell r="B50" t="str">
            <v xml:space="preserve">  Turbinas a gás</v>
          </cell>
          <cell r="E50">
            <v>12.045250127845291</v>
          </cell>
          <cell r="F50">
            <v>5.4273904599999998</v>
          </cell>
          <cell r="G50">
            <v>0.53701160999999997</v>
          </cell>
          <cell r="H50">
            <v>0.53720137000000001</v>
          </cell>
          <cell r="I50">
            <v>0.53654257999999999</v>
          </cell>
          <cell r="J50">
            <v>0.53771263999999996</v>
          </cell>
          <cell r="K50">
            <v>0.54475391999999989</v>
          </cell>
          <cell r="L50">
            <v>0.54626291000000005</v>
          </cell>
          <cell r="M50">
            <v>0.54792608999999992</v>
          </cell>
          <cell r="N50">
            <v>0.54756543999999996</v>
          </cell>
          <cell r="O50">
            <v>0.54520765999999998</v>
          </cell>
          <cell r="P50">
            <v>0.54720623999999995</v>
          </cell>
        </row>
        <row r="51">
          <cell r="B51" t="str">
            <v>TejoEnergia</v>
          </cell>
          <cell r="E51">
            <v>164.91319107936908</v>
          </cell>
          <cell r="F51">
            <v>128.06114694999999</v>
          </cell>
          <cell r="G51">
            <v>12.696653659999999</v>
          </cell>
          <cell r="H51">
            <v>12.678234509999999</v>
          </cell>
          <cell r="I51">
            <v>12.800732389999999</v>
          </cell>
          <cell r="J51">
            <v>12.598009529999999</v>
          </cell>
          <cell r="K51">
            <v>12.58052734</v>
          </cell>
          <cell r="L51">
            <v>12.970943169999998</v>
          </cell>
          <cell r="M51">
            <v>12.93242302</v>
          </cell>
          <cell r="N51">
            <v>12.92026779</v>
          </cell>
          <cell r="O51">
            <v>12.892409990000001</v>
          </cell>
          <cell r="P51">
            <v>12.990945550000001</v>
          </cell>
        </row>
        <row r="52">
          <cell r="B52" t="str">
            <v>Turbogás</v>
          </cell>
          <cell r="E52">
            <v>91.290870896140305</v>
          </cell>
          <cell r="F52">
            <v>85.497331519999989</v>
          </cell>
          <cell r="G52">
            <v>8.5080112200000002</v>
          </cell>
          <cell r="H52">
            <v>8.5042262899999983</v>
          </cell>
          <cell r="I52">
            <v>8.4245192499999995</v>
          </cell>
          <cell r="J52">
            <v>8.4848045899999995</v>
          </cell>
          <cell r="K52">
            <v>8.6170463599999998</v>
          </cell>
          <cell r="L52">
            <v>8.6513575700000001</v>
          </cell>
          <cell r="M52">
            <v>8.6347476300000015</v>
          </cell>
          <cell r="N52">
            <v>8.6777900199999998</v>
          </cell>
          <cell r="O52">
            <v>8.5728431900000004</v>
          </cell>
          <cell r="P52">
            <v>8.4219853999999987</v>
          </cell>
        </row>
        <row r="53">
          <cell r="B53" t="str">
            <v>PRE</v>
          </cell>
        </row>
        <row r="54">
          <cell r="B54" t="str">
            <v>Importação</v>
          </cell>
        </row>
        <row r="55">
          <cell r="B55" t="str">
            <v>SENV desvios</v>
          </cell>
        </row>
        <row r="56">
          <cell r="B56" t="str">
            <v>Total</v>
          </cell>
          <cell r="E56">
            <v>1103.8980037728859</v>
          </cell>
          <cell r="F56">
            <v>954.49137040000005</v>
          </cell>
          <cell r="G56">
            <v>94.68807584999999</v>
          </cell>
          <cell r="H56">
            <v>94.646190689999997</v>
          </cell>
          <cell r="I56">
            <v>94.632405230000003</v>
          </cell>
          <cell r="J56">
            <v>94.557420509999986</v>
          </cell>
          <cell r="K56">
            <v>95.2978095</v>
          </cell>
          <cell r="L56">
            <v>96.318782630000001</v>
          </cell>
          <cell r="M56">
            <v>96.111306469999988</v>
          </cell>
          <cell r="N56">
            <v>96.253886780000016</v>
          </cell>
          <cell r="O56">
            <v>96.076541399999996</v>
          </cell>
          <cell r="P56">
            <v>95.908951340000016</v>
          </cell>
          <cell r="Q56">
            <v>0</v>
          </cell>
          <cell r="R56">
            <v>0</v>
          </cell>
        </row>
        <row r="59">
          <cell r="B59" t="str">
            <v>Encargos variáveis reais da REN (MEur)</v>
          </cell>
        </row>
        <row r="60">
          <cell r="E60" t="str">
            <v>Ano Ant.</v>
          </cell>
          <cell r="F60" t="str">
            <v>Ano Curso</v>
          </cell>
          <cell r="G60" t="str">
            <v>Jan</v>
          </cell>
          <cell r="H60" t="str">
            <v>Fev</v>
          </cell>
          <cell r="I60" t="str">
            <v>Mar</v>
          </cell>
          <cell r="J60" t="str">
            <v>Abr</v>
          </cell>
          <cell r="K60" t="str">
            <v>Mai</v>
          </cell>
          <cell r="L60" t="str">
            <v>Jun</v>
          </cell>
          <cell r="M60" t="str">
            <v>Jul</v>
          </cell>
          <cell r="N60" t="str">
            <v>Ago</v>
          </cell>
          <cell r="O60" t="str">
            <v>Set</v>
          </cell>
          <cell r="P60" t="str">
            <v>Out</v>
          </cell>
          <cell r="Q60" t="str">
            <v>Nov</v>
          </cell>
          <cell r="R60" t="str">
            <v>Dez</v>
          </cell>
        </row>
        <row r="61">
          <cell r="B61" t="str">
            <v>CPPE Hidr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B62" t="str">
            <v>CPPE Term</v>
          </cell>
          <cell r="E62">
            <v>359.9459042239381</v>
          </cell>
          <cell r="F62">
            <v>224.65593293000003</v>
          </cell>
          <cell r="G62">
            <v>18.21162992</v>
          </cell>
          <cell r="H62">
            <v>18.745146680000001</v>
          </cell>
          <cell r="I62">
            <v>20.565516260000003</v>
          </cell>
          <cell r="J62">
            <v>16.731725230000002</v>
          </cell>
          <cell r="K62">
            <v>17.784021279999997</v>
          </cell>
          <cell r="L62">
            <v>27.424691580000001</v>
          </cell>
          <cell r="M62">
            <v>31.315891920000006</v>
          </cell>
          <cell r="N62">
            <v>19.84096267</v>
          </cell>
          <cell r="O62">
            <v>28.755475350000001</v>
          </cell>
          <cell r="P62">
            <v>25.280872039999995</v>
          </cell>
        </row>
        <row r="63">
          <cell r="B63" t="str">
            <v xml:space="preserve">  Tapada do Outeiro</v>
          </cell>
          <cell r="E63">
            <v>1.4745201252674056</v>
          </cell>
          <cell r="F63">
            <v>0.34685763000000003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0.17221367000000004</v>
          </cell>
          <cell r="N63">
            <v>6.0091380000000007E-2</v>
          </cell>
          <cell r="O63">
            <v>0.11455258</v>
          </cell>
          <cell r="P63">
            <v>0</v>
          </cell>
        </row>
        <row r="64">
          <cell r="B64" t="str">
            <v xml:space="preserve">  Carregado</v>
          </cell>
          <cell r="E64">
            <v>59.369152545806109</v>
          </cell>
          <cell r="F64">
            <v>15.117547550000001</v>
          </cell>
          <cell r="G64">
            <v>1.2389632000000002</v>
          </cell>
          <cell r="H64">
            <v>1.8720553599999998</v>
          </cell>
          <cell r="I64">
            <v>1.5990853100000002</v>
          </cell>
          <cell r="J64">
            <v>1.1567459200000001</v>
          </cell>
          <cell r="K64">
            <v>0.33486537999999993</v>
          </cell>
          <cell r="L64">
            <v>2.7914736600000003</v>
          </cell>
          <cell r="M64">
            <v>3.9637528999999998</v>
          </cell>
          <cell r="N64">
            <v>0.17939637999999999</v>
          </cell>
          <cell r="O64">
            <v>1.7746779700000002</v>
          </cell>
          <cell r="P64">
            <v>0.20653147000000002</v>
          </cell>
        </row>
        <row r="65">
          <cell r="B65" t="str">
            <v xml:space="preserve">  Barreiro</v>
          </cell>
          <cell r="E65">
            <v>8.180599778090901</v>
          </cell>
          <cell r="F65">
            <v>6.8261893000000002</v>
          </cell>
          <cell r="G65">
            <v>0.37920855999999992</v>
          </cell>
          <cell r="H65">
            <v>0.66803013</v>
          </cell>
          <cell r="I65">
            <v>0.82749304000000001</v>
          </cell>
          <cell r="J65">
            <v>0.41702943999999997</v>
          </cell>
          <cell r="K65">
            <v>0.37946238999999998</v>
          </cell>
          <cell r="L65">
            <v>0.59782674999999996</v>
          </cell>
          <cell r="M65">
            <v>0.80060948999999981</v>
          </cell>
          <cell r="N65">
            <v>0.61678475999999993</v>
          </cell>
          <cell r="O65">
            <v>1.2636002800000001</v>
          </cell>
          <cell r="P65">
            <v>0.87614446000000001</v>
          </cell>
        </row>
        <row r="66">
          <cell r="B66" t="str">
            <v xml:space="preserve">  Setúbal</v>
          </cell>
          <cell r="E66">
            <v>123.72726064717152</v>
          </cell>
          <cell r="F66">
            <v>47.570189690000007</v>
          </cell>
          <cell r="G66">
            <v>1.3759592999999997</v>
          </cell>
          <cell r="H66">
            <v>1.0605703800000001</v>
          </cell>
          <cell r="I66">
            <v>2.5744105600000005</v>
          </cell>
          <cell r="J66">
            <v>0.6110727600000001</v>
          </cell>
          <cell r="K66">
            <v>7.4393620000000008E-2</v>
          </cell>
          <cell r="L66">
            <v>7.3729573300000011</v>
          </cell>
          <cell r="M66">
            <v>9.9327735700000019</v>
          </cell>
          <cell r="N66">
            <v>5.6113655399999995</v>
          </cell>
          <cell r="O66">
            <v>12.544302440000001</v>
          </cell>
          <cell r="P66">
            <v>6.41238419</v>
          </cell>
        </row>
        <row r="67">
          <cell r="B67" t="str">
            <v xml:space="preserve">  Sines</v>
          </cell>
          <cell r="E67">
            <v>156.31491968207212</v>
          </cell>
          <cell r="F67">
            <v>153.62758685000003</v>
          </cell>
          <cell r="G67">
            <v>15.15325281</v>
          </cell>
          <cell r="H67">
            <v>14.72356782</v>
          </cell>
          <cell r="I67">
            <v>15.515835279999999</v>
          </cell>
          <cell r="J67">
            <v>14.519069200000002</v>
          </cell>
          <cell r="K67">
            <v>16.982740289999999</v>
          </cell>
          <cell r="L67">
            <v>16.180215180000001</v>
          </cell>
          <cell r="M67">
            <v>16.418522980000002</v>
          </cell>
          <cell r="N67">
            <v>13.345583769999999</v>
          </cell>
          <cell r="O67">
            <v>13.032079479999998</v>
          </cell>
          <cell r="P67">
            <v>17.756720039999998</v>
          </cell>
        </row>
        <row r="68">
          <cell r="B68" t="str">
            <v xml:space="preserve">  Turbinas a gás</v>
          </cell>
          <cell r="E68">
            <v>10.879451445530073</v>
          </cell>
          <cell r="F68">
            <v>1.1675619100000001</v>
          </cell>
          <cell r="G68">
            <v>6.4246049999999999E-2</v>
          </cell>
          <cell r="H68">
            <v>0.42092299</v>
          </cell>
          <cell r="I68">
            <v>4.8692070000000004E-2</v>
          </cell>
          <cell r="J68">
            <v>2.7807909999999998E-2</v>
          </cell>
          <cell r="K68">
            <v>1.2559599999999997E-2</v>
          </cell>
          <cell r="L68">
            <v>0.48221866000000008</v>
          </cell>
          <cell r="M68">
            <v>2.8019310000000002E-2</v>
          </cell>
          <cell r="N68">
            <v>2.7740839999999999E-2</v>
          </cell>
          <cell r="O68">
            <v>2.6262600000000001E-2</v>
          </cell>
          <cell r="P68">
            <v>2.9091880000000001E-2</v>
          </cell>
        </row>
        <row r="69">
          <cell r="B69" t="str">
            <v>TejoEnergia</v>
          </cell>
          <cell r="E69">
            <v>86.170638195096402</v>
          </cell>
          <cell r="F69">
            <v>77.879359300000004</v>
          </cell>
          <cell r="G69">
            <v>7.7686886800000003</v>
          </cell>
          <cell r="H69">
            <v>4.1789760600000001</v>
          </cell>
          <cell r="I69">
            <v>7.2234452500000002</v>
          </cell>
          <cell r="J69">
            <v>5.0994969700000006</v>
          </cell>
          <cell r="K69">
            <v>8.1712344699999999</v>
          </cell>
          <cell r="L69">
            <v>8.8831167799999999</v>
          </cell>
          <cell r="M69">
            <v>8.5399539700000009</v>
          </cell>
          <cell r="N69">
            <v>8.7456567599999993</v>
          </cell>
          <cell r="O69">
            <v>9.1269240699999994</v>
          </cell>
          <cell r="P69">
            <v>10.141866289999999</v>
          </cell>
        </row>
        <row r="70">
          <cell r="B70" t="str">
            <v>Turbogás</v>
          </cell>
          <cell r="E70">
            <v>214.65050657648217</v>
          </cell>
          <cell r="F70">
            <v>158.99306128000003</v>
          </cell>
          <cell r="G70">
            <v>13.743486120000002</v>
          </cell>
          <cell r="H70">
            <v>12.658084140000001</v>
          </cell>
          <cell r="I70">
            <v>16.2666434</v>
          </cell>
          <cell r="J70">
            <v>16.175385080000002</v>
          </cell>
          <cell r="K70">
            <v>13.160820339999999</v>
          </cell>
          <cell r="L70">
            <v>18.590763980000006</v>
          </cell>
          <cell r="M70">
            <v>19.459176900000003</v>
          </cell>
          <cell r="N70">
            <v>19.213990600000002</v>
          </cell>
          <cell r="O70">
            <v>15.483247500000001</v>
          </cell>
          <cell r="P70">
            <v>14.241463220000002</v>
          </cell>
        </row>
        <row r="71">
          <cell r="B71" t="str">
            <v>PRE</v>
          </cell>
          <cell r="E71">
            <v>153.52540063365581</v>
          </cell>
          <cell r="F71">
            <v>283.51675557999999</v>
          </cell>
          <cell r="G71">
            <v>34.432496860000001</v>
          </cell>
          <cell r="H71">
            <v>30.702029609999997</v>
          </cell>
          <cell r="I71">
            <v>31.628891460000002</v>
          </cell>
          <cell r="J71">
            <v>29.57323907</v>
          </cell>
          <cell r="K71">
            <v>25.121323239999999</v>
          </cell>
          <cell r="L71">
            <v>20.394497509999997</v>
          </cell>
          <cell r="M71">
            <v>24.559868290000001</v>
          </cell>
          <cell r="N71">
            <v>26.044014350000001</v>
          </cell>
          <cell r="O71">
            <v>25.907091909999995</v>
          </cell>
          <cell r="P71">
            <v>35.153303280000003</v>
          </cell>
        </row>
        <row r="72">
          <cell r="B72" t="str">
            <v>Importação</v>
          </cell>
          <cell r="E72">
            <v>21.263441121000003</v>
          </cell>
          <cell r="F72">
            <v>25.506930040000004</v>
          </cell>
          <cell r="G72">
            <v>0.35646138399999999</v>
          </cell>
          <cell r="H72">
            <v>0.38501991999999996</v>
          </cell>
          <cell r="I72">
            <v>1.3395417029999999</v>
          </cell>
          <cell r="J72">
            <v>3.5043463880000001</v>
          </cell>
          <cell r="K72">
            <v>1.4647625049999999</v>
          </cell>
          <cell r="L72">
            <v>2.342464659</v>
          </cell>
          <cell r="M72">
            <v>4.8372902819999997</v>
          </cell>
          <cell r="N72">
            <v>3.5978890069999996</v>
          </cell>
          <cell r="O72">
            <v>3.7355944909999996</v>
          </cell>
          <cell r="P72">
            <v>3.9435597010000003</v>
          </cell>
        </row>
        <row r="73">
          <cell r="B73" t="str">
            <v>SENV desvios</v>
          </cell>
          <cell r="E73">
            <v>3.3977809473484699</v>
          </cell>
          <cell r="F73">
            <v>5.5345970000000007</v>
          </cell>
          <cell r="G73">
            <v>0.66466999999999998</v>
          </cell>
          <cell r="H73">
            <v>0.778061</v>
          </cell>
          <cell r="I73">
            <v>0.60550800000000005</v>
          </cell>
          <cell r="J73">
            <v>0.57147900000000007</v>
          </cell>
          <cell r="K73">
            <v>0.45600299999999999</v>
          </cell>
          <cell r="L73">
            <v>0.35370400000000002</v>
          </cell>
          <cell r="M73">
            <v>0.341997</v>
          </cell>
          <cell r="N73">
            <v>0.59914000000000001</v>
          </cell>
          <cell r="O73">
            <v>0.36416699999999996</v>
          </cell>
          <cell r="P73">
            <v>0.79986800000000002</v>
          </cell>
        </row>
        <row r="74">
          <cell r="B74" t="str">
            <v>Outros (Aquisições ao SENV)</v>
          </cell>
          <cell r="F74">
            <v>0</v>
          </cell>
        </row>
        <row r="75">
          <cell r="B75" t="str">
            <v>Total</v>
          </cell>
          <cell r="E75">
            <v>838.95367169752103</v>
          </cell>
          <cell r="F75">
            <v>776.0866361300001</v>
          </cell>
          <cell r="G75">
            <v>75.177432964000005</v>
          </cell>
          <cell r="H75">
            <v>67.447317409999997</v>
          </cell>
          <cell r="I75">
            <v>77.629546073</v>
          </cell>
          <cell r="J75">
            <v>71.655671737999995</v>
          </cell>
          <cell r="K75">
            <v>66.158164834999994</v>
          </cell>
          <cell r="L75">
            <v>77.989238509000003</v>
          </cell>
          <cell r="M75">
            <v>89.054178362000016</v>
          </cell>
          <cell r="N75">
            <v>78.041653387000011</v>
          </cell>
          <cell r="O75">
            <v>83.37250032099999</v>
          </cell>
          <cell r="P75">
            <v>89.560932530999992</v>
          </cell>
          <cell r="Q75">
            <v>0</v>
          </cell>
          <cell r="R75">
            <v>0</v>
          </cell>
        </row>
      </sheetData>
      <sheetData sheetId="15"/>
      <sheetData sheetId="16"/>
      <sheetData sheetId="17">
        <row r="12">
          <cell r="B12" t="str">
            <v>Vendas da REN reais (GWh)</v>
          </cell>
        </row>
        <row r="13">
          <cell r="E13" t="str">
            <v>Ano Ant.</v>
          </cell>
          <cell r="F13" t="str">
            <v>Ano Curso</v>
          </cell>
          <cell r="G13" t="str">
            <v>Jan</v>
          </cell>
          <cell r="H13" t="str">
            <v>Fev</v>
          </cell>
          <cell r="I13" t="str">
            <v>Mar</v>
          </cell>
          <cell r="J13" t="str">
            <v>Abr</v>
          </cell>
          <cell r="K13" t="str">
            <v>Mai</v>
          </cell>
          <cell r="L13" t="str">
            <v>Jun</v>
          </cell>
          <cell r="M13" t="str">
            <v>Jul</v>
          </cell>
          <cell r="N13" t="str">
            <v>Ago</v>
          </cell>
          <cell r="O13" t="str">
            <v>Set</v>
          </cell>
          <cell r="P13" t="str">
            <v>Out</v>
          </cell>
          <cell r="Q13" t="str">
            <v>Nov</v>
          </cell>
          <cell r="R13" t="str">
            <v>Dez</v>
          </cell>
        </row>
        <row r="14">
          <cell r="B14" t="str">
            <v>TEP</v>
          </cell>
          <cell r="E14">
            <v>34392.593614999998</v>
          </cell>
          <cell r="F14">
            <v>28241.049145000001</v>
          </cell>
          <cell r="G14">
            <v>3231.7260930000002</v>
          </cell>
          <cell r="H14">
            <v>2927.2607830000002</v>
          </cell>
          <cell r="I14">
            <v>2985.75065</v>
          </cell>
          <cell r="J14">
            <v>2725.4491889999999</v>
          </cell>
          <cell r="K14">
            <v>2717.3166209999999</v>
          </cell>
          <cell r="L14">
            <v>2776.565576</v>
          </cell>
          <cell r="M14">
            <v>2916.2032450000002</v>
          </cell>
          <cell r="N14">
            <v>2592.1540479999999</v>
          </cell>
          <cell r="O14">
            <v>2693.9434470000001</v>
          </cell>
          <cell r="P14">
            <v>2674.6794930000001</v>
          </cell>
        </row>
        <row r="15">
          <cell r="B15" t="str">
            <v>UGS</v>
          </cell>
          <cell r="E15">
            <v>39246.228690820462</v>
          </cell>
          <cell r="F15">
            <v>36609.215795000004</v>
          </cell>
          <cell r="G15">
            <v>4031.878764</v>
          </cell>
          <cell r="H15">
            <v>3758.1768900000002</v>
          </cell>
          <cell r="I15">
            <v>3827.6651510000002</v>
          </cell>
          <cell r="J15">
            <v>3494.9455130000001</v>
          </cell>
          <cell r="K15">
            <v>3567.7069369999999</v>
          </cell>
          <cell r="L15">
            <v>3587.8500979999999</v>
          </cell>
          <cell r="M15">
            <v>3744.7273270000001</v>
          </cell>
          <cell r="N15">
            <v>3415.7198020000001</v>
          </cell>
          <cell r="O15">
            <v>3567.4332039999999</v>
          </cell>
          <cell r="P15">
            <v>3613.1121090000001</v>
          </cell>
        </row>
        <row r="16">
          <cell r="B16" t="str">
            <v>URT</v>
          </cell>
          <cell r="E16">
            <v>39246.228690820462</v>
          </cell>
          <cell r="F16">
            <v>36609.215795000004</v>
          </cell>
          <cell r="G16">
            <v>4031.878764</v>
          </cell>
          <cell r="H16">
            <v>3758.1768900000002</v>
          </cell>
          <cell r="I16">
            <v>3827.6651510000002</v>
          </cell>
          <cell r="J16">
            <v>3494.9455130000001</v>
          </cell>
          <cell r="K16">
            <v>3567.7069369999999</v>
          </cell>
          <cell r="L16">
            <v>3587.8500979999999</v>
          </cell>
          <cell r="M16">
            <v>3744.7273270000001</v>
          </cell>
          <cell r="N16">
            <v>3415.7198020000001</v>
          </cell>
          <cell r="O16">
            <v>3567.4332039999999</v>
          </cell>
          <cell r="P16">
            <v>3613.1121090000001</v>
          </cell>
          <cell r="Q16">
            <v>0</v>
          </cell>
          <cell r="R16">
            <v>0</v>
          </cell>
        </row>
        <row r="18">
          <cell r="B18" t="str">
            <v>Prod.SEP</v>
          </cell>
          <cell r="E18">
            <v>119.11558600000001</v>
          </cell>
          <cell r="F18">
            <v>83.985638000000023</v>
          </cell>
          <cell r="G18">
            <v>9.2142970000000002</v>
          </cell>
          <cell r="H18">
            <v>12.080769</v>
          </cell>
          <cell r="I18">
            <v>8.6531869999999991</v>
          </cell>
          <cell r="J18">
            <v>9.9466380000000001</v>
          </cell>
          <cell r="K18">
            <v>7.6561629999999994</v>
          </cell>
          <cell r="L18">
            <v>8.3328659999999992</v>
          </cell>
          <cell r="M18">
            <v>7.6227079999999994</v>
          </cell>
          <cell r="N18">
            <v>5.5428930000000003</v>
          </cell>
          <cell r="O18">
            <v>5.3725270000000007</v>
          </cell>
          <cell r="P18">
            <v>9.5635900000000014</v>
          </cell>
          <cell r="Q18">
            <v>0</v>
          </cell>
          <cell r="R18">
            <v>0</v>
          </cell>
        </row>
        <row r="19">
          <cell r="B19" t="str">
            <v>CPPE</v>
          </cell>
          <cell r="E19">
            <v>103.37728600000001</v>
          </cell>
          <cell r="F19">
            <v>72.736437999999993</v>
          </cell>
          <cell r="G19">
            <v>8.2528970000000008</v>
          </cell>
          <cell r="H19">
            <v>9.3058689999999995</v>
          </cell>
          <cell r="I19">
            <v>7.7792869999999992</v>
          </cell>
          <cell r="J19">
            <v>7.860538</v>
          </cell>
          <cell r="K19">
            <v>6.7968630000000001</v>
          </cell>
          <cell r="L19">
            <v>8.1323659999999993</v>
          </cell>
          <cell r="M19">
            <v>7.1279079999999988</v>
          </cell>
          <cell r="N19">
            <v>5.1432929999999999</v>
          </cell>
          <cell r="O19">
            <v>5.079727000000001</v>
          </cell>
          <cell r="P19">
            <v>7.2576900000000002</v>
          </cell>
        </row>
        <row r="20">
          <cell r="B20" t="str">
            <v>Tejo Energia</v>
          </cell>
          <cell r="E20">
            <v>8.7169999999999987</v>
          </cell>
          <cell r="F20">
            <v>5.4102000000000015</v>
          </cell>
          <cell r="G20">
            <v>0.25030000000000002</v>
          </cell>
          <cell r="H20">
            <v>2.2056</v>
          </cell>
          <cell r="I20">
            <v>0.60070000000000001</v>
          </cell>
          <cell r="J20">
            <v>1.6031</v>
          </cell>
          <cell r="K20">
            <v>0.16059999999999999</v>
          </cell>
          <cell r="L20">
            <v>0</v>
          </cell>
          <cell r="M20">
            <v>0.2041</v>
          </cell>
          <cell r="N20">
            <v>5.28E-2</v>
          </cell>
          <cell r="O20">
            <v>7.7399999999999997E-2</v>
          </cell>
          <cell r="P20">
            <v>0.25559999999999999</v>
          </cell>
        </row>
        <row r="21">
          <cell r="B21" t="str">
            <v>Turbogás</v>
          </cell>
          <cell r="E21">
            <v>7.0212999999999992</v>
          </cell>
          <cell r="F21">
            <v>5.8390000000000004</v>
          </cell>
          <cell r="G21">
            <v>0.71109999999999995</v>
          </cell>
          <cell r="H21">
            <v>0.56930000000000003</v>
          </cell>
          <cell r="I21">
            <v>0.2732</v>
          </cell>
          <cell r="J21">
            <v>0.48299999999999998</v>
          </cell>
          <cell r="K21">
            <v>0.69869999999999999</v>
          </cell>
          <cell r="L21">
            <v>0.20050000000000001</v>
          </cell>
          <cell r="M21">
            <v>0.29070000000000001</v>
          </cell>
          <cell r="N21">
            <v>0.3468</v>
          </cell>
          <cell r="O21">
            <v>0.21540000000000001</v>
          </cell>
          <cell r="P21">
            <v>2.0503</v>
          </cell>
        </row>
        <row r="23">
          <cell r="B23" t="str">
            <v>Exportação</v>
          </cell>
          <cell r="E23">
            <v>1063.9834000000001</v>
          </cell>
          <cell r="F23">
            <v>766.36770000000013</v>
          </cell>
          <cell r="G23">
            <v>85.13</v>
          </cell>
          <cell r="H23">
            <v>73.775899999999993</v>
          </cell>
          <cell r="I23">
            <v>123.44280000000001</v>
          </cell>
          <cell r="J23">
            <v>48.438099999999999</v>
          </cell>
          <cell r="K23">
            <v>64.969300000000004</v>
          </cell>
          <cell r="L23">
            <v>36.740400000000001</v>
          </cell>
          <cell r="M23">
            <v>74.289599999999993</v>
          </cell>
          <cell r="N23">
            <v>45.220799999999997</v>
          </cell>
          <cell r="O23">
            <v>121.0063</v>
          </cell>
          <cell r="P23">
            <v>93.354500000000002</v>
          </cell>
        </row>
        <row r="24">
          <cell r="B24" t="str">
            <v>Bombagem</v>
          </cell>
          <cell r="E24">
            <v>484.943578</v>
          </cell>
          <cell r="F24">
            <v>377.35554000000002</v>
          </cell>
          <cell r="G24">
            <v>36.479489999999998</v>
          </cell>
          <cell r="H24">
            <v>14.27036</v>
          </cell>
          <cell r="I24">
            <v>24.44481</v>
          </cell>
          <cell r="J24">
            <v>24.484110000000001</v>
          </cell>
          <cell r="K24">
            <v>27.278260000000003</v>
          </cell>
          <cell r="L24">
            <v>49.307919999999996</v>
          </cell>
          <cell r="M24">
            <v>74.278790000000015</v>
          </cell>
          <cell r="N24">
            <v>52.929919999999996</v>
          </cell>
          <cell r="O24">
            <v>45.599710000000009</v>
          </cell>
          <cell r="P24">
            <v>28.282169999999997</v>
          </cell>
        </row>
        <row r="25">
          <cell r="B25" t="str">
            <v>SENV</v>
          </cell>
          <cell r="E25">
            <v>374.61890500000015</v>
          </cell>
          <cell r="F25">
            <v>764.76330399999995</v>
          </cell>
          <cell r="G25">
            <v>113.066282</v>
          </cell>
          <cell r="H25">
            <v>164.48044999999999</v>
          </cell>
          <cell r="I25">
            <v>35.012687999999997</v>
          </cell>
          <cell r="J25">
            <v>37.012573000000003</v>
          </cell>
          <cell r="K25">
            <v>48.374628000000001</v>
          </cell>
          <cell r="L25">
            <v>85.343769999999992</v>
          </cell>
          <cell r="M25">
            <v>39.469868000000005</v>
          </cell>
          <cell r="N25">
            <v>59.903180000000006</v>
          </cell>
          <cell r="O25">
            <v>138.19751199999999</v>
          </cell>
          <cell r="P25">
            <v>43.902352999999998</v>
          </cell>
        </row>
        <row r="26">
          <cell r="B26" t="str">
            <v>Total</v>
          </cell>
          <cell r="E26">
            <v>36435.255083999997</v>
          </cell>
          <cell r="F26">
            <v>30233.521327000017</v>
          </cell>
          <cell r="G26">
            <v>3475.6161619999984</v>
          </cell>
          <cell r="H26">
            <v>3191.8682619999986</v>
          </cell>
          <cell r="I26">
            <v>3177.3041350000021</v>
          </cell>
          <cell r="J26">
            <v>2845.3306099999995</v>
          </cell>
          <cell r="K26">
            <v>2865.594971999999</v>
          </cell>
          <cell r="L26">
            <v>2956.2905319999991</v>
          </cell>
          <cell r="M26">
            <v>3111.8642110000005</v>
          </cell>
          <cell r="N26">
            <v>2755.7508409999969</v>
          </cell>
          <cell r="O26">
            <v>3004.1194959999993</v>
          </cell>
          <cell r="P26">
            <v>2849.7821060000019</v>
          </cell>
          <cell r="Q26">
            <v>0</v>
          </cell>
          <cell r="R26">
            <v>0</v>
          </cell>
        </row>
        <row r="83">
          <cell r="B83" t="str">
            <v>Consumo de combustíveis real</v>
          </cell>
        </row>
        <row r="84">
          <cell r="E84" t="str">
            <v>Total 2001</v>
          </cell>
          <cell r="F84" t="str">
            <v>Ano Curso</v>
          </cell>
          <cell r="G84" t="str">
            <v>Jan</v>
          </cell>
          <cell r="H84" t="str">
            <v>Fev</v>
          </cell>
          <cell r="I84" t="str">
            <v>Mar</v>
          </cell>
          <cell r="J84" t="str">
            <v>Abr</v>
          </cell>
          <cell r="K84" t="str">
            <v>Mai</v>
          </cell>
          <cell r="L84" t="str">
            <v>Jun</v>
          </cell>
          <cell r="M84" t="str">
            <v>Jul</v>
          </cell>
          <cell r="N84" t="str">
            <v>Ago</v>
          </cell>
          <cell r="O84" t="str">
            <v>Set</v>
          </cell>
          <cell r="P84" t="str">
            <v>Out</v>
          </cell>
          <cell r="Q84" t="str">
            <v>Nov</v>
          </cell>
          <cell r="R84" t="str">
            <v>Dez</v>
          </cell>
        </row>
        <row r="85">
          <cell r="B85" t="str">
            <v>TO g n</v>
          </cell>
          <cell r="D85" t="str">
            <v>hm3</v>
          </cell>
          <cell r="E85">
            <v>1006505.432</v>
          </cell>
          <cell r="F85">
            <v>865841.04300000006</v>
          </cell>
          <cell r="G85">
            <v>81134.278999999995</v>
          </cell>
          <cell r="H85">
            <v>72704.773000000001</v>
          </cell>
          <cell r="I85">
            <v>91568.231</v>
          </cell>
          <cell r="J85">
            <v>86730.301999999996</v>
          </cell>
          <cell r="K85">
            <v>79947.482000000004</v>
          </cell>
          <cell r="L85">
            <v>102713.28200000001</v>
          </cell>
          <cell r="M85">
            <v>103981.005</v>
          </cell>
          <cell r="N85">
            <v>101205.295</v>
          </cell>
          <cell r="O85">
            <v>81793.77</v>
          </cell>
          <cell r="P85">
            <v>64062.624000000003</v>
          </cell>
        </row>
        <row r="86">
          <cell r="B86" t="str">
            <v>TO fuel</v>
          </cell>
          <cell r="D86" t="str">
            <v>kt</v>
          </cell>
          <cell r="E86">
            <v>9223.31</v>
          </cell>
          <cell r="F86">
            <v>1869.83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885.54</v>
          </cell>
          <cell r="N86">
            <v>352.39</v>
          </cell>
          <cell r="O86">
            <v>631.9</v>
          </cell>
          <cell r="P86">
            <v>0</v>
          </cell>
        </row>
        <row r="87">
          <cell r="B87" t="str">
            <v>Cg fuel</v>
          </cell>
          <cell r="D87" t="str">
            <v>kt</v>
          </cell>
          <cell r="E87">
            <v>323849.04600000003</v>
          </cell>
          <cell r="F87">
            <v>16577.433000000001</v>
          </cell>
          <cell r="G87">
            <v>63</v>
          </cell>
          <cell r="H87">
            <v>752.84100000000001</v>
          </cell>
          <cell r="I87">
            <v>630.48200000000008</v>
          </cell>
          <cell r="J87">
            <v>114.49900000000001</v>
          </cell>
          <cell r="K87">
            <v>456.43300000000005</v>
          </cell>
          <cell r="L87">
            <v>3755.663</v>
          </cell>
          <cell r="M87">
            <v>6109.2870000000003</v>
          </cell>
          <cell r="N87">
            <v>500.46700000000004</v>
          </cell>
          <cell r="O87">
            <v>3147.78</v>
          </cell>
          <cell r="P87">
            <v>1046.981</v>
          </cell>
        </row>
        <row r="88">
          <cell r="B88" t="str">
            <v>Cg g n</v>
          </cell>
          <cell r="D88" t="str">
            <v>hm3</v>
          </cell>
          <cell r="E88">
            <v>59972.472000000002</v>
          </cell>
          <cell r="F88">
            <v>64997.018000000004</v>
          </cell>
          <cell r="G88">
            <v>6649.9890000000005</v>
          </cell>
          <cell r="H88">
            <v>9584.4840000000004</v>
          </cell>
          <cell r="I88">
            <v>8217.5480000000007</v>
          </cell>
          <cell r="J88">
            <v>5627.9670000000006</v>
          </cell>
          <cell r="K88">
            <v>1063.0990000000002</v>
          </cell>
          <cell r="L88">
            <v>11358.112000000001</v>
          </cell>
          <cell r="M88">
            <v>15162.978000000001</v>
          </cell>
          <cell r="N88">
            <v>669.47</v>
          </cell>
          <cell r="O88">
            <v>6423.1510000000007</v>
          </cell>
          <cell r="P88">
            <v>240.22</v>
          </cell>
        </row>
        <row r="89">
          <cell r="B89" t="str">
            <v>Bar fuel</v>
          </cell>
          <cell r="D89" t="str">
            <v>kt</v>
          </cell>
          <cell r="E89">
            <v>104387.577</v>
          </cell>
          <cell r="F89">
            <v>81614.453999999998</v>
          </cell>
          <cell r="G89">
            <v>6550.2850000000008</v>
          </cell>
          <cell r="H89">
            <v>7765.8950000000004</v>
          </cell>
          <cell r="I89">
            <v>9184.1640000000007</v>
          </cell>
          <cell r="J89">
            <v>6206.6970000000001</v>
          </cell>
          <cell r="K89">
            <v>6357.8190000000004</v>
          </cell>
          <cell r="L89">
            <v>7922.317</v>
          </cell>
          <cell r="M89">
            <v>8676.0360000000001</v>
          </cell>
          <cell r="N89">
            <v>7814.4480000000003</v>
          </cell>
          <cell r="O89">
            <v>11839.052</v>
          </cell>
          <cell r="P89">
            <v>9297.741</v>
          </cell>
        </row>
        <row r="90">
          <cell r="B90" t="str">
            <v>Set fuel</v>
          </cell>
          <cell r="D90" t="str">
            <v>kt</v>
          </cell>
          <cell r="E90">
            <v>924797.91200000001</v>
          </cell>
          <cell r="F90">
            <v>300068.61600000004</v>
          </cell>
          <cell r="G90">
            <v>9908.5680000000011</v>
          </cell>
          <cell r="H90">
            <v>6579.1469999999999</v>
          </cell>
          <cell r="I90">
            <v>16873.703000000001</v>
          </cell>
          <cell r="J90">
            <v>4443.93</v>
          </cell>
          <cell r="K90">
            <v>922.23099999999999</v>
          </cell>
          <cell r="L90">
            <v>46762.328000000001</v>
          </cell>
          <cell r="M90">
            <v>60065.938000000002</v>
          </cell>
          <cell r="N90">
            <v>35896.415000000001</v>
          </cell>
          <cell r="O90">
            <v>79656.442999999999</v>
          </cell>
          <cell r="P90">
            <v>38959.913</v>
          </cell>
        </row>
        <row r="91">
          <cell r="B91" t="str">
            <v>Sines carv</v>
          </cell>
          <cell r="D91" t="str">
            <v>ktec</v>
          </cell>
          <cell r="E91">
            <v>3262984.074</v>
          </cell>
          <cell r="F91">
            <v>2988915.1</v>
          </cell>
          <cell r="G91">
            <v>334844.79999999999</v>
          </cell>
          <cell r="H91">
            <v>280680.462</v>
          </cell>
          <cell r="I91">
            <v>314821.5</v>
          </cell>
          <cell r="J91">
            <v>289327.59999999998</v>
          </cell>
          <cell r="K91">
            <v>326558.48</v>
          </cell>
          <cell r="L91">
            <v>300259.90000000002</v>
          </cell>
          <cell r="M91">
            <v>331871</v>
          </cell>
          <cell r="N91">
            <v>269516.3</v>
          </cell>
          <cell r="O91">
            <v>254238.538</v>
          </cell>
          <cell r="P91">
            <v>286796.52</v>
          </cell>
        </row>
        <row r="92">
          <cell r="B92" t="str">
            <v>Pego carv</v>
          </cell>
          <cell r="D92" t="str">
            <v>ktec</v>
          </cell>
          <cell r="E92">
            <v>1524979</v>
          </cell>
          <cell r="F92">
            <v>1356405</v>
          </cell>
          <cell r="G92">
            <v>144150</v>
          </cell>
          <cell r="H92">
            <v>79035</v>
          </cell>
          <cell r="I92">
            <v>131667</v>
          </cell>
          <cell r="J92">
            <v>91826</v>
          </cell>
          <cell r="K92">
            <v>146011</v>
          </cell>
          <cell r="L92">
            <v>155527</v>
          </cell>
          <cell r="M92">
            <v>154470</v>
          </cell>
          <cell r="N92">
            <v>158073</v>
          </cell>
          <cell r="O92">
            <v>153981</v>
          </cell>
          <cell r="P92">
            <v>141665</v>
          </cell>
        </row>
        <row r="93">
          <cell r="B93" t="str">
            <v>Turb gás gasól</v>
          </cell>
          <cell r="D93" t="str">
            <v>kl</v>
          </cell>
          <cell r="E93">
            <v>20901.586000000003</v>
          </cell>
          <cell r="F93">
            <v>2058.5830000000005</v>
          </cell>
          <cell r="G93">
            <v>57.51</v>
          </cell>
          <cell r="H93">
            <v>629.62200000000007</v>
          </cell>
          <cell r="I93">
            <v>47.048000000000002</v>
          </cell>
          <cell r="J93">
            <v>2.6870000000000003</v>
          </cell>
          <cell r="K93">
            <v>0.26900000000000002</v>
          </cell>
          <cell r="L93">
            <v>1254.643</v>
          </cell>
          <cell r="M93">
            <v>49.919000000000004</v>
          </cell>
          <cell r="N93">
            <v>0.32500000000000001</v>
          </cell>
          <cell r="O93">
            <v>15.943000000000001</v>
          </cell>
          <cell r="P93">
            <v>0.61699999999999999</v>
          </cell>
        </row>
      </sheetData>
      <sheetData sheetId="18">
        <row r="19">
          <cell r="G19" t="str">
            <v>Jan</v>
          </cell>
          <cell r="H19" t="str">
            <v>Fev</v>
          </cell>
          <cell r="I19" t="str">
            <v>Mar</v>
          </cell>
          <cell r="J19" t="str">
            <v>Abr</v>
          </cell>
          <cell r="K19" t="str">
            <v>Mai</v>
          </cell>
          <cell r="L19" t="str">
            <v>Jun</v>
          </cell>
          <cell r="M19" t="str">
            <v>Jul</v>
          </cell>
          <cell r="N19" t="str">
            <v>Ago</v>
          </cell>
          <cell r="O19" t="str">
            <v>Set</v>
          </cell>
          <cell r="P19" t="str">
            <v>Out</v>
          </cell>
          <cell r="Q19" t="str">
            <v>Nov</v>
          </cell>
          <cell r="R19" t="str">
            <v>Dez</v>
          </cell>
        </row>
        <row r="20">
          <cell r="B20" t="str">
            <v>Consumo SEP+SENV</v>
          </cell>
          <cell r="G20">
            <v>4092.8233730000002</v>
          </cell>
          <cell r="H20">
            <v>3737.4788040000003</v>
          </cell>
          <cell r="I20">
            <v>3967.4022370000002</v>
          </cell>
          <cell r="J20">
            <v>3519.266697</v>
          </cell>
          <cell r="K20">
            <v>3587.2889060000002</v>
          </cell>
          <cell r="L20">
            <v>3652.0522590000005</v>
          </cell>
          <cell r="M20">
            <v>3859.3167090000006</v>
          </cell>
          <cell r="N20">
            <v>3475.3211659999997</v>
          </cell>
          <cell r="O20">
            <v>3621.4381439999988</v>
          </cell>
          <cell r="P20">
            <v>3719.2385250000002</v>
          </cell>
          <cell r="Q20">
            <v>0</v>
          </cell>
          <cell r="R20">
            <v>0</v>
          </cell>
        </row>
        <row r="21">
          <cell r="B21" t="str">
            <v>Consumo acumulado</v>
          </cell>
          <cell r="G21">
            <v>4092.8233730000002</v>
          </cell>
          <cell r="H21">
            <v>7830.3021770000005</v>
          </cell>
          <cell r="I21">
            <v>11797.704414</v>
          </cell>
          <cell r="J21">
            <v>15316.971110999999</v>
          </cell>
          <cell r="K21">
            <v>18904.260017000001</v>
          </cell>
          <cell r="L21">
            <v>22556.312276000001</v>
          </cell>
          <cell r="M21">
            <v>26415.628985000003</v>
          </cell>
          <cell r="N21">
            <v>29890.950151000005</v>
          </cell>
          <cell r="O21">
            <v>33512.388295000004</v>
          </cell>
          <cell r="P21">
            <v>37231.626820000005</v>
          </cell>
          <cell r="Q21">
            <v>37231.626820000005</v>
          </cell>
          <cell r="R21">
            <v>37231.626820000005</v>
          </cell>
        </row>
        <row r="22">
          <cell r="B22" t="str">
            <v>Orçamento acumulado</v>
          </cell>
          <cell r="G22">
            <v>4169.1507085372596</v>
          </cell>
          <cell r="H22">
            <v>7939.1137020424403</v>
          </cell>
          <cell r="I22">
            <v>11766.839989797934</v>
          </cell>
          <cell r="J22">
            <v>15179.326693733738</v>
          </cell>
          <cell r="K22">
            <v>18733.233876696166</v>
          </cell>
          <cell r="L22">
            <v>22203.13237410591</v>
          </cell>
          <cell r="M22">
            <v>25974.970038418403</v>
          </cell>
          <cell r="N22">
            <v>29440.416192660781</v>
          </cell>
          <cell r="O22">
            <v>33022.912105434727</v>
          </cell>
          <cell r="P22">
            <v>36679.809015873878</v>
          </cell>
          <cell r="Q22">
            <v>40449.30334167723</v>
          </cell>
          <cell r="R22">
            <v>44500.115455502899</v>
          </cell>
        </row>
        <row r="23">
          <cell r="B23" t="str">
            <v>Desvio acumulado</v>
          </cell>
          <cell r="G23">
            <v>-76.327335537259387</v>
          </cell>
          <cell r="H23">
            <v>-108.81152504243983</v>
          </cell>
          <cell r="I23">
            <v>30.864424202065493</v>
          </cell>
          <cell r="J23">
            <v>137.64441726626137</v>
          </cell>
          <cell r="K23">
            <v>171.02614030383484</v>
          </cell>
          <cell r="L23">
            <v>353.17990189409102</v>
          </cell>
          <cell r="M23">
            <v>440.65894658159959</v>
          </cell>
          <cell r="N23">
            <v>450.53395833922332</v>
          </cell>
          <cell r="O23">
            <v>489.47618956527731</v>
          </cell>
          <cell r="P23">
            <v>551.81780412612716</v>
          </cell>
          <cell r="Q23">
            <v>-3217.6765216772255</v>
          </cell>
          <cell r="R23">
            <v>-7268.4886355028939</v>
          </cell>
        </row>
        <row r="27">
          <cell r="G27" t="str">
            <v>Jan</v>
          </cell>
          <cell r="H27" t="str">
            <v>Fev</v>
          </cell>
          <cell r="I27" t="str">
            <v>Mar</v>
          </cell>
          <cell r="J27" t="str">
            <v>Abr</v>
          </cell>
          <cell r="K27" t="str">
            <v>Mai</v>
          </cell>
          <cell r="L27" t="str">
            <v>Jun</v>
          </cell>
          <cell r="M27" t="str">
            <v>Jul</v>
          </cell>
          <cell r="N27" t="str">
            <v>Ago</v>
          </cell>
          <cell r="O27" t="str">
            <v>Set</v>
          </cell>
          <cell r="P27" t="str">
            <v>Out</v>
          </cell>
          <cell r="Q27" t="str">
            <v>Nov</v>
          </cell>
          <cell r="R27" t="str">
            <v>Dez</v>
          </cell>
        </row>
        <row r="28">
          <cell r="B28" t="str">
            <v>Consumo SEP+SENV</v>
          </cell>
          <cell r="G28">
            <v>1.557116489546595E-2</v>
          </cell>
          <cell r="H28">
            <v>4.3801055515878096E-2</v>
          </cell>
          <cell r="I28">
            <v>0.12679682316489305</v>
          </cell>
          <cell r="J28">
            <v>7.6538000858316524E-2</v>
          </cell>
          <cell r="K28">
            <v>5.0253196340634521E-2</v>
          </cell>
          <cell r="L28">
            <v>8.092770858221443E-2</v>
          </cell>
          <cell r="M28">
            <v>5.574687290151914E-2</v>
          </cell>
          <cell r="N28">
            <v>2.4409304875448568E-2</v>
          </cell>
          <cell r="O28">
            <v>3.3783231119570711E-2</v>
          </cell>
          <cell r="P28">
            <v>2.3042194364442992E-2</v>
          </cell>
          <cell r="Q28">
            <v>-1</v>
          </cell>
          <cell r="R28">
            <v>-1</v>
          </cell>
        </row>
        <row r="29">
          <cell r="B29" t="str">
            <v>Consumo acumulado</v>
          </cell>
          <cell r="G29">
            <v>1.557116489546595E-2</v>
          </cell>
          <cell r="H29">
            <v>2.8852594882936566E-2</v>
          </cell>
          <cell r="I29">
            <v>5.9832434423652714E-2</v>
          </cell>
          <cell r="J29">
            <v>6.362470699348699E-2</v>
          </cell>
          <cell r="K29">
            <v>6.1061205521275141E-2</v>
          </cell>
          <cell r="L29">
            <v>6.4228061915766022E-2</v>
          </cell>
          <cell r="M29">
            <v>6.2980472480743233E-2</v>
          </cell>
          <cell r="N29">
            <v>5.8347361240964846E-2</v>
          </cell>
          <cell r="O29">
            <v>5.563678197239641E-2</v>
          </cell>
          <cell r="P29">
            <v>5.2287679399574349E-2</v>
          </cell>
          <cell r="Q29">
            <v>-4.7031893218270393E-2</v>
          </cell>
          <cell r="R29">
            <v>-0.13553590408795879</v>
          </cell>
        </row>
        <row r="32">
          <cell r="G32" t="str">
            <v>Jan</v>
          </cell>
          <cell r="H32" t="str">
            <v>Fev</v>
          </cell>
          <cell r="I32" t="str">
            <v>Mar</v>
          </cell>
          <cell r="J32" t="str">
            <v>Abr</v>
          </cell>
          <cell r="K32" t="str">
            <v>Mai</v>
          </cell>
          <cell r="L32" t="str">
            <v>Jun</v>
          </cell>
          <cell r="M32" t="str">
            <v>Jul</v>
          </cell>
          <cell r="N32" t="str">
            <v>Ago</v>
          </cell>
          <cell r="O32" t="str">
            <v>Set</v>
          </cell>
          <cell r="P32" t="str">
            <v>Out</v>
          </cell>
          <cell r="Q32" t="str">
            <v>Nov</v>
          </cell>
          <cell r="R32" t="str">
            <v>Dez</v>
          </cell>
        </row>
        <row r="33">
          <cell r="B33" t="str">
            <v>Soma 12 meses n</v>
          </cell>
          <cell r="G33">
            <v>43131.779119999999</v>
          </cell>
          <cell r="H33">
            <v>43288.615056999995</v>
          </cell>
          <cell r="I33">
            <v>43735.061114999997</v>
          </cell>
          <cell r="J33">
            <v>43985.268387999997</v>
          </cell>
          <cell r="K33">
            <v>44156.915314999998</v>
          </cell>
          <cell r="L33">
            <v>44430.339909999995</v>
          </cell>
          <cell r="M33">
            <v>44634.124400000001</v>
          </cell>
          <cell r="N33">
            <v>44716.933267000008</v>
          </cell>
          <cell r="O33">
            <v>44835.279046000003</v>
          </cell>
          <cell r="P33">
            <v>44919.048237000003</v>
          </cell>
          <cell r="Q33">
            <v>41231.531474000003</v>
          </cell>
          <cell r="R33">
            <v>37231.626820000005</v>
          </cell>
        </row>
        <row r="34">
          <cell r="B34" t="str">
            <v>Soma 12 meses n-1</v>
          </cell>
          <cell r="G34">
            <v>40883.244480999994</v>
          </cell>
          <cell r="H34">
            <v>41234.655348</v>
          </cell>
          <cell r="I34">
            <v>41298.592527000001</v>
          </cell>
          <cell r="J34">
            <v>41352.821950999998</v>
          </cell>
          <cell r="K34">
            <v>41515.827929999999</v>
          </cell>
          <cell r="L34">
            <v>41694.608593999998</v>
          </cell>
          <cell r="M34">
            <v>41850.173813000001</v>
          </cell>
          <cell r="N34">
            <v>42139.462111999994</v>
          </cell>
          <cell r="O34">
            <v>42391.368476999996</v>
          </cell>
          <cell r="P34">
            <v>42557.358810999998</v>
          </cell>
          <cell r="Q34">
            <v>42758.001573999994</v>
          </cell>
          <cell r="R34">
            <v>43069.026227999995</v>
          </cell>
        </row>
        <row r="35">
          <cell r="B35" t="str">
            <v>Taxa de crescimento</v>
          </cell>
          <cell r="G35">
            <v>5.4998928474108366E-2</v>
          </cell>
          <cell r="H35">
            <v>4.9811492097256549E-2</v>
          </cell>
          <cell r="I35">
            <v>5.8996407357153613E-2</v>
          </cell>
          <cell r="J35">
            <v>6.3658205481581076E-2</v>
          </cell>
          <cell r="K35">
            <v>6.3616396846358114E-2</v>
          </cell>
          <cell r="L35">
            <v>6.5613550726404402E-2</v>
          </cell>
          <cell r="M35">
            <v>6.6521840493174222E-2</v>
          </cell>
          <cell r="N35">
            <v>6.1165259968186225E-2</v>
          </cell>
          <cell r="O35">
            <v>5.7651136464867525E-2</v>
          </cell>
          <cell r="P35">
            <v>5.5494266843213236E-2</v>
          </cell>
          <cell r="Q35">
            <v>-3.570022086645408E-2</v>
          </cell>
          <cell r="R35">
            <v>-0.13553590408795879</v>
          </cell>
        </row>
      </sheetData>
      <sheetData sheetId="19"/>
      <sheetData sheetId="20"/>
      <sheetData sheetId="21"/>
      <sheetData sheetId="22"/>
      <sheetData sheetId="23"/>
      <sheetData sheetId="24">
        <row r="5">
          <cell r="W5">
            <v>0.33765322533525105</v>
          </cell>
        </row>
        <row r="6">
          <cell r="W6">
            <v>0.41843220128845138</v>
          </cell>
        </row>
        <row r="7">
          <cell r="W7">
            <v>0.50978315023298237</v>
          </cell>
        </row>
        <row r="8">
          <cell r="W8">
            <v>1.9616183852741651</v>
          </cell>
        </row>
        <row r="9">
          <cell r="W9">
            <v>0.58392071318737682</v>
          </cell>
        </row>
        <row r="10">
          <cell r="W10">
            <v>0.18233011261219959</v>
          </cell>
        </row>
        <row r="13">
          <cell r="W13">
            <v>3.6411102222313245E-2</v>
          </cell>
        </row>
        <row r="14">
          <cell r="W14">
            <v>6.0784596062543446E-2</v>
          </cell>
        </row>
        <row r="15">
          <cell r="W15">
            <v>2.4612461877317329E-2</v>
          </cell>
        </row>
        <row r="18">
          <cell r="W18">
            <v>2.2649143011695898</v>
          </cell>
        </row>
        <row r="19">
          <cell r="W19">
            <v>1.354798878134823</v>
          </cell>
        </row>
        <row r="20">
          <cell r="W20">
            <v>3.0685033542960771</v>
          </cell>
        </row>
        <row r="54">
          <cell r="Z54">
            <v>666.72256318324639</v>
          </cell>
        </row>
        <row r="58">
          <cell r="Z58">
            <v>213.4472332167536</v>
          </cell>
        </row>
        <row r="62">
          <cell r="Z62">
            <v>880.1697964</v>
          </cell>
        </row>
      </sheetData>
      <sheetData sheetId="25">
        <row r="38">
          <cell r="V38">
            <v>6.0784596062543446E-2</v>
          </cell>
        </row>
        <row r="39">
          <cell r="V39">
            <v>0.72238469468738009</v>
          </cell>
        </row>
        <row r="40">
          <cell r="V40">
            <v>16.336280463121678</v>
          </cell>
        </row>
      </sheetData>
      <sheetData sheetId="26">
        <row r="5">
          <cell r="B5" t="str">
            <v>RETURN ON EQUITY</v>
          </cell>
          <cell r="D5" t="str">
            <v>Real</v>
          </cell>
        </row>
        <row r="6">
          <cell r="D6" t="str">
            <v>Jan</v>
          </cell>
          <cell r="E6" t="str">
            <v>Fev</v>
          </cell>
          <cell r="F6" t="str">
            <v>Mar</v>
          </cell>
          <cell r="G6" t="str">
            <v>Abr</v>
          </cell>
          <cell r="H6" t="str">
            <v>Mai</v>
          </cell>
          <cell r="I6" t="str">
            <v>Jun</v>
          </cell>
          <cell r="J6" t="str">
            <v>Jul</v>
          </cell>
          <cell r="K6" t="str">
            <v>Ago</v>
          </cell>
          <cell r="L6" t="str">
            <v>Set</v>
          </cell>
          <cell r="M6" t="str">
            <v>Out</v>
          </cell>
          <cell r="N6" t="str">
            <v>Nov</v>
          </cell>
          <cell r="O6" t="str">
            <v>Dez</v>
          </cell>
        </row>
        <row r="7">
          <cell r="B7" t="str">
            <v>1 - Rendibilidade Operacional do Activo</v>
          </cell>
          <cell r="D7">
            <v>3.7562670877462579E-3</v>
          </cell>
          <cell r="E7">
            <v>7.4659409951815196E-3</v>
          </cell>
          <cell r="F7">
            <v>1.1576967017775767E-2</v>
          </cell>
          <cell r="G7">
            <v>1.5552903872830032E-2</v>
          </cell>
          <cell r="H7">
            <v>1.7755399382125368E-2</v>
          </cell>
          <cell r="I7">
            <v>2.1229609915621634E-2</v>
          </cell>
          <cell r="J7">
            <v>2.498137259247379E-2</v>
          </cell>
          <cell r="K7">
            <v>2.799039685189092E-2</v>
          </cell>
          <cell r="L7">
            <v>3.1511472818478235E-2</v>
          </cell>
          <cell r="M7">
            <v>3.5553767891673776E-2</v>
          </cell>
          <cell r="N7" t="e">
            <v>#DIV/0!</v>
          </cell>
          <cell r="O7" t="e">
            <v>#DIV/0!</v>
          </cell>
        </row>
        <row r="8">
          <cell r="B8" t="str">
            <v>2 - Efeito Aditivo dos Proveitos Financ.</v>
          </cell>
          <cell r="D8">
            <v>1.8583919026929273E-5</v>
          </cell>
          <cell r="E8">
            <v>3.5958384203527524E-5</v>
          </cell>
          <cell r="F8">
            <v>1.0628811081080054E-4</v>
          </cell>
          <cell r="G8">
            <v>1.3721746113760526E-4</v>
          </cell>
          <cell r="H8">
            <v>1.6700868359969712E-4</v>
          </cell>
          <cell r="I8">
            <v>2.3971910817374579E-4</v>
          </cell>
          <cell r="J8">
            <v>2.7175582328726073E-4</v>
          </cell>
          <cell r="K8">
            <v>3.1031739085576708E-4</v>
          </cell>
          <cell r="L8">
            <v>4.2437682529431489E-4</v>
          </cell>
          <cell r="M8">
            <v>4.5226289374670413E-4</v>
          </cell>
          <cell r="N8">
            <v>7.4404194984096731E-3</v>
          </cell>
          <cell r="O8">
            <v>7.4404194984096731E-3</v>
          </cell>
        </row>
        <row r="9">
          <cell r="B9" t="str">
            <v>3 - ROA (inclui Proveitos Financeiros)</v>
          </cell>
          <cell r="D9">
            <v>3.7748510067731871E-3</v>
          </cell>
          <cell r="E9">
            <v>7.5018993793850471E-3</v>
          </cell>
          <cell r="F9">
            <v>1.1683255128586569E-2</v>
          </cell>
          <cell r="G9">
            <v>1.5690121333967636E-2</v>
          </cell>
          <cell r="H9">
            <v>1.7922408065725065E-2</v>
          </cell>
          <cell r="I9">
            <v>2.1469329023795381E-2</v>
          </cell>
          <cell r="J9">
            <v>2.525312841576105E-2</v>
          </cell>
          <cell r="K9">
            <v>2.8300714242746688E-2</v>
          </cell>
          <cell r="L9">
            <v>3.1935849643772551E-2</v>
          </cell>
          <cell r="M9">
            <v>3.600603078542048E-2</v>
          </cell>
          <cell r="N9" t="e">
            <v>#DIV/0!</v>
          </cell>
          <cell r="O9" t="e">
            <v>#DIV/0!</v>
          </cell>
        </row>
        <row r="11">
          <cell r="B11" t="str">
            <v>4 - Spread Margin</v>
          </cell>
          <cell r="D11">
            <v>2.4344066772398801E-3</v>
          </cell>
          <cell r="E11">
            <v>4.8780635418428217E-3</v>
          </cell>
          <cell r="F11">
            <v>7.6568776443370658E-3</v>
          </cell>
          <cell r="G11">
            <v>1.0488938620633681E-2</v>
          </cell>
          <cell r="H11">
            <v>1.1248342356119809E-2</v>
          </cell>
          <cell r="I11">
            <v>1.3308298690856087E-2</v>
          </cell>
          <cell r="J11">
            <v>1.5976500602138732E-2</v>
          </cell>
          <cell r="K11">
            <v>1.7760851924214394E-2</v>
          </cell>
          <cell r="L11">
            <v>1.9646662684979777E-2</v>
          </cell>
          <cell r="M11">
            <v>2.2221137674107185E-2</v>
          </cell>
          <cell r="N11" t="e">
            <v>#DIV/0!</v>
          </cell>
          <cell r="O11" t="e">
            <v>#DIV/0!</v>
          </cell>
        </row>
        <row r="12">
          <cell r="B12" t="str">
            <v xml:space="preserve">5 - Debt to Equity Ratio </v>
          </cell>
          <cell r="D12">
            <v>1.7566803978823333</v>
          </cell>
          <cell r="E12">
            <v>1.7456712398679717</v>
          </cell>
          <cell r="F12">
            <v>1.7348732749781157</v>
          </cell>
          <cell r="G12">
            <v>1.9011333872296328</v>
          </cell>
          <cell r="H12">
            <v>1.9066980421862074</v>
          </cell>
          <cell r="I12">
            <v>1.9187290826030556</v>
          </cell>
          <cell r="J12">
            <v>1.9431689621733894</v>
          </cell>
          <cell r="K12">
            <v>1.9454703366854427</v>
          </cell>
          <cell r="L12">
            <v>1.9646821223548265</v>
          </cell>
          <cell r="M12">
            <v>1.9616183852741651</v>
          </cell>
          <cell r="N12">
            <v>0</v>
          </cell>
          <cell r="O12">
            <v>0</v>
          </cell>
        </row>
        <row r="13">
          <cell r="B13" t="str">
            <v>6 - Efeito Aditivo de Alavanca Financeira (RFL)</v>
          </cell>
          <cell r="D13">
            <v>4.2764744903811616E-3</v>
          </cell>
          <cell r="E13">
            <v>8.5154952312435084E-3</v>
          </cell>
          <cell r="F13">
            <v>1.3283712394937764E-2</v>
          </cell>
          <cell r="G13">
            <v>1.9940871408289023E-2</v>
          </cell>
          <cell r="H13">
            <v>2.1447192348253832E-2</v>
          </cell>
          <cell r="I13">
            <v>2.5535019738113746E-2</v>
          </cell>
          <cell r="J13">
            <v>3.104504009422045E-2</v>
          </cell>
          <cell r="K13">
            <v>3.4553210572821666E-2</v>
          </cell>
          <cell r="L13">
            <v>3.8599446941115445E-2</v>
          </cell>
          <cell r="M13">
            <v>4.3589392203237057E-2</v>
          </cell>
          <cell r="N13" t="e">
            <v>#DIV/0!</v>
          </cell>
          <cell r="O13" t="e">
            <v>#DIV/0!</v>
          </cell>
        </row>
        <row r="15">
          <cell r="B15" t="str">
            <v>7 - RENDIBILIDADE CORRENTE DOS CAPITAIS PRÓPRIOS</v>
          </cell>
          <cell r="D15">
            <v>8.0513254971543487E-3</v>
          </cell>
          <cell r="E15">
            <v>1.6017394610628555E-2</v>
          </cell>
          <cell r="F15">
            <v>2.4966967523524335E-2</v>
          </cell>
          <cell r="G15">
            <v>3.5630992742256659E-2</v>
          </cell>
          <cell r="H15">
            <v>3.9369600413978897E-2</v>
          </cell>
          <cell r="I15">
            <v>4.7004348761909127E-2</v>
          </cell>
          <cell r="J15">
            <v>5.6298168509981497E-2</v>
          </cell>
          <cell r="K15">
            <v>6.2853924815568354E-2</v>
          </cell>
          <cell r="L15">
            <v>7.0535296584887996E-2</v>
          </cell>
          <cell r="M15">
            <v>7.9595422988657544E-2</v>
          </cell>
          <cell r="N15" t="e">
            <v>#DIV/0!</v>
          </cell>
          <cell r="O15" t="e">
            <v>#DIV/0!</v>
          </cell>
        </row>
        <row r="17">
          <cell r="B17" t="str">
            <v>8 - EFEITO DOS RESULTADOS EVENTUAIS</v>
          </cell>
          <cell r="D17">
            <v>1.0439029342411978</v>
          </cell>
          <cell r="E17">
            <v>1.043308651380821</v>
          </cell>
          <cell r="F17">
            <v>1.0386566163116138</v>
          </cell>
          <cell r="G17">
            <v>1.0189140810445481</v>
          </cell>
          <cell r="H17">
            <v>1.0690639218189042</v>
          </cell>
          <cell r="I17">
            <v>1.0570526848960116</v>
          </cell>
          <cell r="J17">
            <v>1.0515200082053582</v>
          </cell>
          <cell r="K17">
            <v>1.0502232036033763</v>
          </cell>
          <cell r="L17">
            <v>1.0469453556339727</v>
          </cell>
          <cell r="M17">
            <v>1.0427858679912734</v>
          </cell>
          <cell r="N17">
            <v>1.0427858679912734</v>
          </cell>
          <cell r="O17">
            <v>1.0427858679912734</v>
          </cell>
        </row>
        <row r="19">
          <cell r="B19" t="str">
            <v>9 - EFEITO FISCAL</v>
          </cell>
          <cell r="D19">
            <v>0.72674824413711814</v>
          </cell>
          <cell r="E19">
            <v>0.72671284818603699</v>
          </cell>
          <cell r="F19">
            <v>0.72656147591299691</v>
          </cell>
          <cell r="G19">
            <v>0.72645774334433322</v>
          </cell>
          <cell r="H19">
            <v>0.72653557382932488</v>
          </cell>
          <cell r="I19">
            <v>0.72651393904848427</v>
          </cell>
          <cell r="J19">
            <v>0.73397234932166833</v>
          </cell>
          <cell r="K19">
            <v>0.73347517685773844</v>
          </cell>
          <cell r="L19">
            <v>0.73292575968151086</v>
          </cell>
          <cell r="M19">
            <v>0.73233586416999652</v>
          </cell>
          <cell r="N19">
            <v>0.73233586416999652</v>
          </cell>
          <cell r="O19">
            <v>0.73233586416999652</v>
          </cell>
        </row>
        <row r="21">
          <cell r="B21" t="str">
            <v>10 - ROE (Return On Equity)</v>
          </cell>
          <cell r="D21">
            <v>6.108175321846398E-3</v>
          </cell>
          <cell r="E21">
            <v>1.2144161172116051E-2</v>
          </cell>
          <cell r="F21">
            <v>1.8841269214374727E-2</v>
          </cell>
          <cell r="G21">
            <v>2.6373990420171012E-2</v>
          </cell>
          <cell r="H21">
            <v>3.0578879261275539E-2</v>
          </cell>
          <cell r="I21">
            <v>3.6097624655081532E-2</v>
          </cell>
          <cell r="J21">
            <v>4.3450172667509002E-2</v>
          </cell>
          <cell r="K21">
            <v>4.841717338777525E-2</v>
          </cell>
          <cell r="L21">
            <v>5.4124076260817111E-2</v>
          </cell>
          <cell r="M21">
            <v>6.078459606254346E-2</v>
          </cell>
          <cell r="N21" t="e">
            <v>#DIV/0!</v>
          </cell>
          <cell r="O21" t="e">
            <v>#DIV/0!</v>
          </cell>
        </row>
        <row r="26">
          <cell r="B26" t="str">
            <v>Definições:</v>
          </cell>
        </row>
        <row r="27">
          <cell r="B27">
            <v>1</v>
          </cell>
          <cell r="C27" t="str">
            <v>Rendibilidade Operacional do Activo (ROA) [RO / A]</v>
          </cell>
        </row>
        <row r="28">
          <cell r="B28">
            <v>2</v>
          </cell>
          <cell r="C28" t="str">
            <v>Efeito Aditivo dos Proveitos Financ. [Proveitos Financeiros / CP]</v>
          </cell>
        </row>
        <row r="29">
          <cell r="B29">
            <v>3</v>
          </cell>
          <cell r="C29" t="str">
            <v>= ROA → inclui Proveitos Financeiros [1 + 2]</v>
          </cell>
        </row>
        <row r="30">
          <cell r="B30">
            <v>4</v>
          </cell>
          <cell r="C30" t="str">
            <v>Spread Margin [ROA - EF/CA]</v>
          </cell>
        </row>
        <row r="31">
          <cell r="B31">
            <v>5</v>
          </cell>
          <cell r="C31" t="str">
            <v>Debt to Equity Ratio [CA / CP]</v>
          </cell>
        </row>
        <row r="32">
          <cell r="B32">
            <v>6</v>
          </cell>
          <cell r="C32" t="str">
            <v>= Efeito Aditivo de Alavanca Financeira [4 X 5]</v>
          </cell>
        </row>
        <row r="33">
          <cell r="B33">
            <v>7</v>
          </cell>
          <cell r="C33" t="str">
            <v>RENDIBILIDADE CORRENTE DOS CAPITAIS PRÓPRIOS [3 + 6 ou RC / CA]</v>
          </cell>
        </row>
        <row r="34">
          <cell r="B34">
            <v>8</v>
          </cell>
          <cell r="C34" t="str">
            <v>EFEITO DOS RESULTADOS EVENTUAIS [RAI / RC]</v>
          </cell>
        </row>
        <row r="35">
          <cell r="B35">
            <v>9</v>
          </cell>
          <cell r="C35" t="str">
            <v>EFEITO FISCAL [RDI / RAI]</v>
          </cell>
        </row>
        <row r="36">
          <cell r="B36">
            <v>10</v>
          </cell>
          <cell r="C36" t="str">
            <v>= Return On Equity (ROE) [7 x 8 x 9]</v>
          </cell>
        </row>
        <row r="37">
          <cell r="B37" t="str">
            <v>Acrónimos:</v>
          </cell>
        </row>
        <row r="38">
          <cell r="C38" t="str">
            <v>RO - Resultado Operacional (sem Enc.Financ. dos TPE's)</v>
          </cell>
        </row>
        <row r="39">
          <cell r="C39" t="str">
            <v>E - Equity (Capital Próprio)</v>
          </cell>
        </row>
        <row r="40">
          <cell r="C40" t="str">
            <v>CA - Capital Alheio (Debt)</v>
          </cell>
        </row>
        <row r="41">
          <cell r="C41" t="str">
            <v>A - Activo (Contabilístico)</v>
          </cell>
        </row>
        <row r="42">
          <cell r="C42" t="str">
            <v>RFL - Return From Leverage</v>
          </cell>
        </row>
        <row r="43">
          <cell r="C43" t="str">
            <v>RC - Resultado Corrente</v>
          </cell>
        </row>
        <row r="44">
          <cell r="C44" t="str">
            <v>EF - Encargos Financeiros (exclui EF imputados ao Investimento, evidenciados nos TPE's)</v>
          </cell>
        </row>
        <row r="45">
          <cell r="C45" t="str">
            <v>RAI - Resultado Antes de Impostos</v>
          </cell>
        </row>
        <row r="46">
          <cell r="C46" t="str">
            <v>RDI - Resultado Depois de Impostos</v>
          </cell>
        </row>
        <row r="47">
          <cell r="C47" t="str">
            <v>ROA - Return On Assets</v>
          </cell>
        </row>
      </sheetData>
      <sheetData sheetId="27"/>
      <sheetData sheetId="28"/>
      <sheetData sheetId="29"/>
      <sheetData sheetId="30">
        <row r="112">
          <cell r="P112" t="str">
            <v>Portugal</v>
          </cell>
          <cell r="Q112" t="str">
            <v>Espanha</v>
          </cell>
          <cell r="R112" t="str">
            <v>Relação</v>
          </cell>
        </row>
        <row r="113">
          <cell r="R113" t="str">
            <v xml:space="preserve"> (Portugal / Espanha)</v>
          </cell>
        </row>
        <row r="114">
          <cell r="O114" t="str">
            <v>G. Hídrica</v>
          </cell>
          <cell r="P114">
            <v>0.24213836477987422</v>
          </cell>
          <cell r="Q114">
            <v>0.12318840579710146</v>
          </cell>
          <cell r="R114">
            <v>1.9655937846836846</v>
          </cell>
        </row>
        <row r="115">
          <cell r="O115" t="str">
            <v>Nuclear</v>
          </cell>
          <cell r="P115" t="str">
            <v xml:space="preserve">---   </v>
          </cell>
          <cell r="Q115">
            <v>0.25507246376811593</v>
          </cell>
          <cell r="R115" t="str">
            <v xml:space="preserve">---   </v>
          </cell>
        </row>
        <row r="116">
          <cell r="O116" t="str">
            <v>Carvão</v>
          </cell>
          <cell r="P116">
            <v>0.35849056603773582</v>
          </cell>
          <cell r="Q116">
            <v>0.30386473429951688</v>
          </cell>
          <cell r="R116">
            <v>1.1797702252752198</v>
          </cell>
        </row>
        <row r="117">
          <cell r="O117" t="str">
            <v>Gás Natural</v>
          </cell>
          <cell r="P117">
            <v>0.24528301886792453</v>
          </cell>
          <cell r="Q117">
            <v>0.13043478260869565</v>
          </cell>
          <cell r="R117">
            <v>1.8805031446540881</v>
          </cell>
        </row>
        <row r="118">
          <cell r="O118" t="str">
            <v>Fuel</v>
          </cell>
          <cell r="P118">
            <v>4.40251572327044E-2</v>
          </cell>
          <cell r="Q118">
            <v>1.4975845410628019E-2</v>
          </cell>
          <cell r="R118">
            <v>2.9397443700547776</v>
          </cell>
        </row>
        <row r="119">
          <cell r="O119" t="str">
            <v>Prod. Reg. Especial</v>
          </cell>
          <cell r="P119">
            <v>0.11006289308176101</v>
          </cell>
          <cell r="Q119">
            <v>0.17246376811594205</v>
          </cell>
          <cell r="R119">
            <v>0.63817980022197551</v>
          </cell>
        </row>
        <row r="120">
          <cell r="P120">
            <v>1</v>
          </cell>
          <cell r="Q120">
            <v>1</v>
          </cell>
        </row>
      </sheetData>
      <sheetData sheetId="31"/>
      <sheetData sheetId="32"/>
      <sheetData sheetId="33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/>
          <cell r="P7"/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/>
          <cell r="P8"/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/>
          <cell r="P9"/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/>
          <cell r="P10"/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/>
          <cell r="P12"/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/>
          <cell r="P13"/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/>
          <cell r="P14"/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/>
          <cell r="P15"/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/>
          <cell r="P17"/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/>
          <cell r="P18"/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/>
          <cell r="P19"/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/>
          <cell r="P20"/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/>
          <cell r="P22"/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/>
          <cell r="P23"/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/>
          <cell r="P24"/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/>
          <cell r="P25"/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/>
          <cell r="P27"/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/>
          <cell r="P28"/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/>
          <cell r="P29"/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/>
          <cell r="P30"/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/>
          <cell r="P32"/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/>
          <cell r="P33"/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/>
          <cell r="P34"/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/>
          <cell r="P35"/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/>
          <cell r="P37"/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/>
          <cell r="P38"/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/>
          <cell r="P39"/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/>
          <cell r="P40"/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/>
          <cell r="P42"/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/>
          <cell r="P43"/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/>
          <cell r="P44"/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/>
          <cell r="P45"/>
        </row>
        <row r="46">
          <cell r="B46"/>
          <cell r="D46"/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/>
          <cell r="P49"/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/>
          <cell r="P50"/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/>
          <cell r="P51"/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/>
          <cell r="P52"/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/>
          <cell r="P54"/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/>
          <cell r="P55"/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/>
          <cell r="P56"/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/>
          <cell r="P57"/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/>
          <cell r="P59"/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/>
          <cell r="P60"/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/>
          <cell r="P61"/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/>
          <cell r="P62"/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/>
          <cell r="P64"/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/>
          <cell r="P65"/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/>
          <cell r="P66"/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/>
          <cell r="P67"/>
        </row>
        <row r="68">
          <cell r="B68"/>
          <cell r="D68"/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/>
          <cell r="P71"/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/>
          <cell r="P72"/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/>
          <cell r="P73"/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/>
          <cell r="P74"/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/>
          <cell r="P76"/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/>
          <cell r="P77"/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/>
          <cell r="P78"/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/>
          <cell r="P79"/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/>
          <cell r="P81"/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/>
          <cell r="P82"/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/>
          <cell r="P83"/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/>
          <cell r="P84"/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/>
          <cell r="P86"/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/>
          <cell r="P87"/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/>
          <cell r="P88"/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/>
          <cell r="P89"/>
        </row>
        <row r="90">
          <cell r="B90"/>
          <cell r="D90"/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/>
          <cell r="P92"/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/>
          <cell r="P93"/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/>
          <cell r="P94"/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/>
          <cell r="P95"/>
        </row>
        <row r="96">
          <cell r="B96"/>
          <cell r="D96"/>
        </row>
      </sheetData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1906990.2285800001</v>
          </cell>
          <cell r="M5">
            <v>0</v>
          </cell>
          <cell r="N5">
            <v>1046243.76</v>
          </cell>
        </row>
        <row r="6">
          <cell r="L6">
            <v>1733620.778042</v>
          </cell>
          <cell r="M6">
            <v>0</v>
          </cell>
          <cell r="N6">
            <v>1154751.608</v>
          </cell>
        </row>
        <row r="7">
          <cell r="N7">
            <v>1002992.737</v>
          </cell>
        </row>
        <row r="11">
          <cell r="B11" t="str">
            <v>JAN</v>
          </cell>
          <cell r="C11">
            <v>0</v>
          </cell>
          <cell r="D11">
            <v>0</v>
          </cell>
          <cell r="E11">
            <v>250664.16131299999</v>
          </cell>
          <cell r="F11">
            <v>0</v>
          </cell>
          <cell r="G11">
            <v>95890.981125999999</v>
          </cell>
          <cell r="H11">
            <v>331251.127179</v>
          </cell>
          <cell r="I11">
            <v>0</v>
          </cell>
          <cell r="J11">
            <v>2142.9423820000002</v>
          </cell>
          <cell r="K11">
            <v>8525963.6808330007</v>
          </cell>
          <cell r="L11">
            <v>3640611.0066220001</v>
          </cell>
          <cell r="M11">
            <v>0</v>
          </cell>
          <cell r="N11">
            <v>3203988.1049999995</v>
          </cell>
        </row>
        <row r="12">
          <cell r="L12">
            <v>962390.47433</v>
          </cell>
          <cell r="M12">
            <v>0</v>
          </cell>
          <cell r="N12">
            <v>729156.72900000005</v>
          </cell>
        </row>
        <row r="13">
          <cell r="L13">
            <v>1009414.412698</v>
          </cell>
          <cell r="M13">
            <v>0</v>
          </cell>
          <cell r="N13">
            <v>1173784.3929999999</v>
          </cell>
        </row>
        <row r="14">
          <cell r="N14">
            <v>999391.05</v>
          </cell>
        </row>
        <row r="18">
          <cell r="B18" t="str">
            <v>FEV</v>
          </cell>
          <cell r="C18">
            <v>0</v>
          </cell>
          <cell r="D18">
            <v>28236.208452999999</v>
          </cell>
          <cell r="E18">
            <v>365550.58429000003</v>
          </cell>
          <cell r="F18">
            <v>0</v>
          </cell>
          <cell r="G18">
            <v>167176.31079300001</v>
          </cell>
          <cell r="H18">
            <v>245739.25716599997</v>
          </cell>
          <cell r="I18">
            <v>0</v>
          </cell>
          <cell r="J18">
            <v>23835.359325999998</v>
          </cell>
          <cell r="K18">
            <v>7136435.6829909999</v>
          </cell>
          <cell r="L18">
            <v>1971804.8870279999</v>
          </cell>
          <cell r="M18">
            <v>0</v>
          </cell>
          <cell r="N18">
            <v>2902332.1720000003</v>
          </cell>
        </row>
        <row r="19">
          <cell r="L19">
            <v>1703027.840656</v>
          </cell>
          <cell r="M19">
            <v>0</v>
          </cell>
          <cell r="N19">
            <v>488900.728</v>
          </cell>
        </row>
        <row r="20">
          <cell r="L20">
            <v>1600755.8895729999</v>
          </cell>
          <cell r="M20">
            <v>0</v>
          </cell>
          <cell r="N20">
            <v>1556237.4010000001</v>
          </cell>
        </row>
        <row r="21">
          <cell r="N21">
            <v>1569926.463</v>
          </cell>
        </row>
        <row r="25">
          <cell r="B25" t="str">
            <v>MAR</v>
          </cell>
          <cell r="C25">
            <v>0</v>
          </cell>
          <cell r="D25">
            <v>21911.895414999999</v>
          </cell>
          <cell r="E25">
            <v>320112.74413100001</v>
          </cell>
          <cell r="F25">
            <v>0</v>
          </cell>
          <cell r="G25">
            <v>210699.41422499999</v>
          </cell>
          <cell r="H25">
            <v>617769.925468</v>
          </cell>
          <cell r="I25">
            <v>0</v>
          </cell>
          <cell r="J25">
            <v>1947.3104249999999</v>
          </cell>
          <cell r="K25">
            <v>8161511.0347480001</v>
          </cell>
          <cell r="L25">
            <v>3303783.7302289996</v>
          </cell>
          <cell r="M25">
            <v>0</v>
          </cell>
          <cell r="N25">
            <v>3615064.5920000002</v>
          </cell>
        </row>
        <row r="26">
          <cell r="L26">
            <v>1167553.673592</v>
          </cell>
          <cell r="M26">
            <v>0</v>
          </cell>
          <cell r="N26">
            <v>1259806.4439999999</v>
          </cell>
        </row>
        <row r="27">
          <cell r="L27">
            <v>1154606.735237</v>
          </cell>
          <cell r="M27">
            <v>0</v>
          </cell>
          <cell r="N27">
            <v>952512.00800000003</v>
          </cell>
        </row>
        <row r="28">
          <cell r="N28">
            <v>1249102.182</v>
          </cell>
        </row>
        <row r="32">
          <cell r="B32" t="str">
            <v>ABR</v>
          </cell>
          <cell r="C32">
            <v>0</v>
          </cell>
          <cell r="D32">
            <v>3148.4693889999999</v>
          </cell>
          <cell r="E32">
            <v>216454.94652500001</v>
          </cell>
          <cell r="F32">
            <v>0</v>
          </cell>
          <cell r="G32">
            <v>107010.092607</v>
          </cell>
          <cell r="H32">
            <v>140105.12231000001</v>
          </cell>
          <cell r="I32">
            <v>176.70241300000001</v>
          </cell>
          <cell r="J32">
            <v>0</v>
          </cell>
          <cell r="K32">
            <v>7414888.8035130007</v>
          </cell>
          <cell r="L32">
            <v>2322160.4088289998</v>
          </cell>
          <cell r="M32">
            <v>0</v>
          </cell>
          <cell r="N32">
            <v>3461420.6340000001</v>
          </cell>
        </row>
        <row r="33">
          <cell r="L33">
            <v>3368396</v>
          </cell>
          <cell r="M33">
            <v>0</v>
          </cell>
          <cell r="N33">
            <v>1762860</v>
          </cell>
        </row>
        <row r="34">
          <cell r="L34">
            <v>0</v>
          </cell>
          <cell r="M34">
            <v>0</v>
          </cell>
          <cell r="N34">
            <v>0</v>
          </cell>
        </row>
        <row r="35">
          <cell r="N35">
            <v>0</v>
          </cell>
        </row>
        <row r="39">
          <cell r="B39" t="str">
            <v>MAI</v>
          </cell>
          <cell r="C39">
            <v>0</v>
          </cell>
          <cell r="D39">
            <v>19620</v>
          </cell>
          <cell r="E39">
            <v>13734</v>
          </cell>
          <cell r="F39">
            <v>0</v>
          </cell>
          <cell r="G39">
            <v>65224</v>
          </cell>
          <cell r="H39">
            <v>7528</v>
          </cell>
          <cell r="I39">
            <v>3630</v>
          </cell>
          <cell r="J39">
            <v>0</v>
          </cell>
          <cell r="K39">
            <v>8184329</v>
          </cell>
          <cell r="L39">
            <v>3368396</v>
          </cell>
          <cell r="M39">
            <v>0</v>
          </cell>
          <cell r="N39">
            <v>1762860</v>
          </cell>
        </row>
        <row r="40">
          <cell r="L40">
            <v>3758798</v>
          </cell>
          <cell r="M40">
            <v>0</v>
          </cell>
          <cell r="N40">
            <v>2598420</v>
          </cell>
        </row>
        <row r="41">
          <cell r="L41">
            <v>0</v>
          </cell>
          <cell r="M41">
            <v>0</v>
          </cell>
          <cell r="N41">
            <v>0</v>
          </cell>
        </row>
        <row r="42">
          <cell r="N42">
            <v>0</v>
          </cell>
        </row>
        <row r="46">
          <cell r="B46" t="str">
            <v>JUN</v>
          </cell>
          <cell r="C46">
            <v>0</v>
          </cell>
          <cell r="D46">
            <v>19620</v>
          </cell>
          <cell r="E46">
            <v>76518</v>
          </cell>
          <cell r="F46">
            <v>0</v>
          </cell>
          <cell r="G46">
            <v>63120</v>
          </cell>
          <cell r="H46">
            <v>0</v>
          </cell>
          <cell r="I46">
            <v>3630</v>
          </cell>
          <cell r="J46">
            <v>0</v>
          </cell>
          <cell r="K46">
            <v>7968412</v>
          </cell>
          <cell r="L46">
            <v>3758798</v>
          </cell>
          <cell r="M46">
            <v>0</v>
          </cell>
          <cell r="N46">
            <v>2598420</v>
          </cell>
        </row>
        <row r="47">
          <cell r="L47">
            <v>4024724</v>
          </cell>
          <cell r="M47">
            <v>0</v>
          </cell>
          <cell r="N47">
            <v>4378440</v>
          </cell>
        </row>
        <row r="48">
          <cell r="L48">
            <v>0</v>
          </cell>
          <cell r="M48">
            <v>0</v>
          </cell>
          <cell r="N48">
            <v>0</v>
          </cell>
        </row>
        <row r="49">
          <cell r="N49">
            <v>0</v>
          </cell>
        </row>
        <row r="53">
          <cell r="B53" t="str">
            <v>JUL</v>
          </cell>
          <cell r="C53">
            <v>143091</v>
          </cell>
          <cell r="D53">
            <v>19620</v>
          </cell>
          <cell r="E53">
            <v>468918</v>
          </cell>
          <cell r="F53">
            <v>0</v>
          </cell>
          <cell r="G53">
            <v>65224</v>
          </cell>
          <cell r="H53">
            <v>276654</v>
          </cell>
          <cell r="I53">
            <v>3630</v>
          </cell>
          <cell r="J53">
            <v>0</v>
          </cell>
          <cell r="K53">
            <v>8263466</v>
          </cell>
          <cell r="L53">
            <v>4024724</v>
          </cell>
          <cell r="M53">
            <v>0</v>
          </cell>
          <cell r="N53">
            <v>4378440</v>
          </cell>
        </row>
        <row r="54">
          <cell r="L54">
            <v>4026610</v>
          </cell>
          <cell r="M54">
            <v>0</v>
          </cell>
          <cell r="N54">
            <v>4441800</v>
          </cell>
        </row>
        <row r="55">
          <cell r="L55">
            <v>0</v>
          </cell>
          <cell r="M55">
            <v>0</v>
          </cell>
          <cell r="N55">
            <v>0</v>
          </cell>
        </row>
        <row r="56">
          <cell r="N56">
            <v>0</v>
          </cell>
        </row>
        <row r="60">
          <cell r="B60" t="str">
            <v>AGO</v>
          </cell>
          <cell r="C60">
            <v>0</v>
          </cell>
          <cell r="D60">
            <v>19620</v>
          </cell>
          <cell r="E60">
            <v>145188</v>
          </cell>
          <cell r="F60">
            <v>0</v>
          </cell>
          <cell r="G60">
            <v>65224</v>
          </cell>
          <cell r="H60">
            <v>876071</v>
          </cell>
          <cell r="I60">
            <v>3630</v>
          </cell>
          <cell r="J60">
            <v>0</v>
          </cell>
          <cell r="K60">
            <v>6562509</v>
          </cell>
          <cell r="L60">
            <v>4026610</v>
          </cell>
          <cell r="M60">
            <v>0</v>
          </cell>
          <cell r="N60">
            <v>4441800</v>
          </cell>
        </row>
        <row r="61">
          <cell r="L61">
            <v>3896476</v>
          </cell>
          <cell r="M61">
            <v>0</v>
          </cell>
          <cell r="N61">
            <v>3358740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58860</v>
          </cell>
          <cell r="E67">
            <v>725940</v>
          </cell>
          <cell r="F67">
            <v>0</v>
          </cell>
          <cell r="G67">
            <v>63120</v>
          </cell>
          <cell r="H67">
            <v>2696906</v>
          </cell>
          <cell r="I67">
            <v>3630</v>
          </cell>
          <cell r="J67">
            <v>0</v>
          </cell>
          <cell r="K67">
            <v>6704174</v>
          </cell>
          <cell r="L67">
            <v>3896476</v>
          </cell>
          <cell r="M67">
            <v>0</v>
          </cell>
          <cell r="N67">
            <v>3358740</v>
          </cell>
        </row>
        <row r="68">
          <cell r="L68">
            <v>4013408</v>
          </cell>
          <cell r="M68">
            <v>0</v>
          </cell>
          <cell r="N68">
            <v>3553440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19620</v>
          </cell>
          <cell r="E74">
            <v>179523</v>
          </cell>
          <cell r="F74">
            <v>0</v>
          </cell>
          <cell r="G74">
            <v>65224</v>
          </cell>
          <cell r="H74">
            <v>794204</v>
          </cell>
          <cell r="I74">
            <v>3630</v>
          </cell>
          <cell r="J74">
            <v>0</v>
          </cell>
          <cell r="K74">
            <v>8258581</v>
          </cell>
          <cell r="L74">
            <v>4013408</v>
          </cell>
          <cell r="M74">
            <v>0</v>
          </cell>
          <cell r="N74">
            <v>3553440</v>
          </cell>
        </row>
        <row r="75">
          <cell r="L75">
            <v>3703161</v>
          </cell>
          <cell r="M75">
            <v>0</v>
          </cell>
          <cell r="N75">
            <v>3268980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38504.25</v>
          </cell>
          <cell r="E81">
            <v>1716.75</v>
          </cell>
          <cell r="F81">
            <v>0</v>
          </cell>
          <cell r="G81">
            <v>63120</v>
          </cell>
          <cell r="H81">
            <v>817729</v>
          </cell>
          <cell r="I81">
            <v>3630</v>
          </cell>
          <cell r="J81">
            <v>0</v>
          </cell>
          <cell r="K81">
            <v>7826747</v>
          </cell>
          <cell r="L81">
            <v>3703161</v>
          </cell>
          <cell r="M81">
            <v>0</v>
          </cell>
          <cell r="N81">
            <v>3268980</v>
          </cell>
        </row>
        <row r="82">
          <cell r="L82">
            <v>3474955</v>
          </cell>
          <cell r="M82">
            <v>0</v>
          </cell>
          <cell r="N82">
            <v>2630760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194950.23287671231</v>
          </cell>
          <cell r="E88">
            <v>12040.767123287671</v>
          </cell>
          <cell r="F88">
            <v>0</v>
          </cell>
          <cell r="G88">
            <v>69432</v>
          </cell>
          <cell r="H88">
            <v>1202598</v>
          </cell>
          <cell r="I88">
            <v>9680</v>
          </cell>
          <cell r="J88">
            <v>0</v>
          </cell>
          <cell r="K88">
            <v>7828701</v>
          </cell>
          <cell r="L88">
            <v>3474955</v>
          </cell>
          <cell r="M88">
            <v>0</v>
          </cell>
          <cell r="N88">
            <v>2630760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fisico"/>
      <sheetName val="MReg. mensal"/>
      <sheetName val="SENV"/>
      <sheetName val="DADBAL"/>
      <sheetName val="NEWBALAN"/>
      <sheetName val="output1"/>
      <sheetName val="balmes"/>
      <sheetName val="selectes"/>
    </sheetNames>
    <sheetDataSet>
      <sheetData sheetId="0"/>
      <sheetData sheetId="1"/>
      <sheetData sheetId="2"/>
      <sheetData sheetId="3">
        <row r="7">
          <cell r="E7">
            <v>3381328008</v>
          </cell>
          <cell r="F7">
            <v>3006490152</v>
          </cell>
          <cell r="G7">
            <v>2850388857</v>
          </cell>
          <cell r="H7">
            <v>2630692972</v>
          </cell>
          <cell r="I7">
            <v>2834249872.5599999</v>
          </cell>
          <cell r="J7">
            <v>3121300397.5684114</v>
          </cell>
          <cell r="AB7" t="e">
            <v>#REF!</v>
          </cell>
        </row>
        <row r="8">
          <cell r="D8" t="str">
            <v>dist_sub</v>
          </cell>
          <cell r="E8">
            <v>3167529960</v>
          </cell>
          <cell r="F8">
            <v>2905601021</v>
          </cell>
          <cell r="G8">
            <v>2816638633</v>
          </cell>
          <cell r="H8">
            <v>2555709667</v>
          </cell>
          <cell r="I8">
            <v>3044620377.5599999</v>
          </cell>
          <cell r="J8">
            <v>2871296914.2592678</v>
          </cell>
          <cell r="K8">
            <v>3193833386.5840607</v>
          </cell>
          <cell r="L8">
            <v>2900532651.1116676</v>
          </cell>
          <cell r="M8">
            <v>2993410000</v>
          </cell>
          <cell r="N8">
            <v>3066518000</v>
          </cell>
          <cell r="O8">
            <v>3087391999.9999995</v>
          </cell>
          <cell r="P8">
            <v>3323866000</v>
          </cell>
          <cell r="Q8">
            <v>3167529960</v>
          </cell>
          <cell r="R8">
            <v>6073130981</v>
          </cell>
          <cell r="S8">
            <v>8889769614</v>
          </cell>
          <cell r="T8">
            <v>11445479281</v>
          </cell>
          <cell r="U8">
            <v>14490099658.559999</v>
          </cell>
          <cell r="V8">
            <v>17361396572.819267</v>
          </cell>
          <cell r="W8">
            <v>20555229959.403328</v>
          </cell>
          <cell r="X8">
            <v>23455762610.514996</v>
          </cell>
          <cell r="Y8">
            <v>26449172610.514996</v>
          </cell>
          <cell r="Z8">
            <v>29515690610.514996</v>
          </cell>
          <cell r="AA8">
            <v>32603082610.514996</v>
          </cell>
          <cell r="AB8">
            <v>35926948610.514999</v>
          </cell>
          <cell r="AC8">
            <v>8889769614</v>
          </cell>
          <cell r="AD8">
            <v>8471626958.8192673</v>
          </cell>
          <cell r="AE8">
            <v>9087776037.6957283</v>
          </cell>
          <cell r="AF8">
            <v>9477776000</v>
          </cell>
        </row>
        <row r="9">
          <cell r="D9" t="str">
            <v>dist_cmat</v>
          </cell>
          <cell r="E9">
            <v>88723474</v>
          </cell>
          <cell r="F9">
            <v>87056833</v>
          </cell>
          <cell r="G9">
            <v>95533592</v>
          </cell>
          <cell r="H9">
            <v>87639481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88723474</v>
          </cell>
          <cell r="R9">
            <v>175780307</v>
          </cell>
          <cell r="S9">
            <v>271313899</v>
          </cell>
          <cell r="T9">
            <v>358953380</v>
          </cell>
          <cell r="U9">
            <v>358953380</v>
          </cell>
          <cell r="V9">
            <v>358953380</v>
          </cell>
          <cell r="W9">
            <v>358953380</v>
          </cell>
          <cell r="X9">
            <v>358953380</v>
          </cell>
          <cell r="Y9">
            <v>358953380</v>
          </cell>
          <cell r="Z9">
            <v>358953380</v>
          </cell>
          <cell r="AA9">
            <v>358953380</v>
          </cell>
          <cell r="AB9">
            <v>358953380</v>
          </cell>
          <cell r="AC9">
            <v>271313899</v>
          </cell>
          <cell r="AD9">
            <v>87639481</v>
          </cell>
          <cell r="AE9">
            <v>0</v>
          </cell>
          <cell r="AF9">
            <v>0</v>
          </cell>
        </row>
        <row r="10">
          <cell r="D10" t="str">
            <v>dist_pv</v>
          </cell>
          <cell r="E10">
            <v>130340889</v>
          </cell>
          <cell r="F10">
            <v>104231520</v>
          </cell>
          <cell r="G10">
            <v>99495540</v>
          </cell>
          <cell r="H10">
            <v>96913280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130340889</v>
          </cell>
          <cell r="R10">
            <v>234572409</v>
          </cell>
          <cell r="S10">
            <v>334067949</v>
          </cell>
          <cell r="T10">
            <v>430981229</v>
          </cell>
          <cell r="U10">
            <v>430981229</v>
          </cell>
          <cell r="V10">
            <v>430981229</v>
          </cell>
          <cell r="W10">
            <v>430981229</v>
          </cell>
          <cell r="X10">
            <v>430981229</v>
          </cell>
          <cell r="Y10">
            <v>430981229</v>
          </cell>
          <cell r="Z10">
            <v>430981229</v>
          </cell>
          <cell r="AA10">
            <v>430981229</v>
          </cell>
          <cell r="AB10">
            <v>430981229</v>
          </cell>
          <cell r="AC10">
            <v>334067949</v>
          </cell>
          <cell r="AD10">
            <v>96913280</v>
          </cell>
          <cell r="AE10">
            <v>0</v>
          </cell>
          <cell r="AF10">
            <v>0</v>
          </cell>
        </row>
        <row r="11">
          <cell r="D11" t="str">
            <v>dist_pre_ren</v>
          </cell>
          <cell r="E11">
            <v>67606375</v>
          </cell>
          <cell r="F11">
            <v>63091530</v>
          </cell>
          <cell r="G11">
            <v>82382125</v>
          </cell>
          <cell r="H11">
            <v>87046365</v>
          </cell>
          <cell r="I11">
            <v>49415595</v>
          </cell>
          <cell r="J11">
            <v>39018867.924528301</v>
          </cell>
          <cell r="K11">
            <v>39196226.415094346</v>
          </cell>
          <cell r="L11">
            <v>39196226.415094346</v>
          </cell>
          <cell r="M11">
            <v>42249526.508929051</v>
          </cell>
          <cell r="N11">
            <v>42506922.96809078</v>
          </cell>
          <cell r="O11">
            <v>42289678.445189938</v>
          </cell>
          <cell r="P11">
            <v>42499622.616043344</v>
          </cell>
          <cell r="Q11">
            <v>3386594323</v>
          </cell>
          <cell r="R11">
            <v>6483483697</v>
          </cell>
          <cell r="S11">
            <v>9495151462</v>
          </cell>
          <cell r="T11">
            <v>12235413890</v>
          </cell>
          <cell r="U11">
            <v>15280034267.559999</v>
          </cell>
          <cell r="V11">
            <v>18151331181.819267</v>
          </cell>
          <cell r="W11">
            <v>21345164568.403328</v>
          </cell>
          <cell r="X11">
            <v>24245697219.514996</v>
          </cell>
          <cell r="Y11">
            <v>27239107219.514996</v>
          </cell>
          <cell r="Z11">
            <v>30305625219.514996</v>
          </cell>
          <cell r="AA11">
            <v>33393017219.514996</v>
          </cell>
          <cell r="AB11">
            <v>36716883219.514999</v>
          </cell>
          <cell r="AC11">
            <v>213080030</v>
          </cell>
          <cell r="AD11">
            <v>175480827.9245283</v>
          </cell>
          <cell r="AE11">
            <v>120641979.33911774</v>
          </cell>
          <cell r="AF11">
            <v>127296224.02932407</v>
          </cell>
        </row>
        <row r="12">
          <cell r="D12" t="str">
            <v>dist_pre_edis</v>
          </cell>
          <cell r="E12">
            <v>343256941</v>
          </cell>
          <cell r="F12">
            <v>258808579</v>
          </cell>
          <cell r="G12">
            <v>273758447</v>
          </cell>
          <cell r="H12">
            <v>276521931</v>
          </cell>
          <cell r="I12">
            <v>192416299.99999997</v>
          </cell>
          <cell r="J12">
            <v>210984615.38461539</v>
          </cell>
          <cell r="K12">
            <v>184803846.15384614</v>
          </cell>
          <cell r="L12">
            <v>176907692.30769229</v>
          </cell>
          <cell r="M12">
            <v>174650473.49107096</v>
          </cell>
          <cell r="N12">
            <v>203693077.0319092</v>
          </cell>
          <cell r="O12">
            <v>249710321.55481005</v>
          </cell>
          <cell r="P12">
            <v>278000377.38395667</v>
          </cell>
          <cell r="Q12">
            <v>343256941</v>
          </cell>
          <cell r="R12">
            <v>602065520</v>
          </cell>
          <cell r="S12">
            <v>875823967</v>
          </cell>
          <cell r="T12">
            <v>1152345898</v>
          </cell>
          <cell r="U12">
            <v>1344762198</v>
          </cell>
          <cell r="V12">
            <v>1555746813.3846154</v>
          </cell>
          <cell r="W12">
            <v>1740550659.5384617</v>
          </cell>
          <cell r="X12">
            <v>1917458351.846154</v>
          </cell>
          <cell r="Y12">
            <v>2092108825.337225</v>
          </cell>
          <cell r="Z12">
            <v>2295801902.3691339</v>
          </cell>
          <cell r="AA12">
            <v>2545512223.923944</v>
          </cell>
          <cell r="AB12">
            <v>2823512601.3079004</v>
          </cell>
          <cell r="AC12">
            <v>875823967</v>
          </cell>
          <cell r="AD12">
            <v>679922846.38461542</v>
          </cell>
          <cell r="AE12">
            <v>536362011.95260942</v>
          </cell>
          <cell r="AF12">
            <v>731403775.97067595</v>
          </cell>
        </row>
        <row r="13">
          <cell r="D13" t="str">
            <v>dist_lt</v>
          </cell>
          <cell r="E13">
            <v>13647954</v>
          </cell>
          <cell r="F13">
            <v>11687560</v>
          </cell>
          <cell r="G13">
            <v>10654060</v>
          </cell>
          <cell r="H13">
            <v>9517740</v>
          </cell>
          <cell r="I13">
            <v>8880899.9999999963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13647954</v>
          </cell>
          <cell r="R13">
            <v>25335514</v>
          </cell>
          <cell r="S13">
            <v>35989574</v>
          </cell>
          <cell r="T13">
            <v>45507314</v>
          </cell>
          <cell r="U13">
            <v>54388214</v>
          </cell>
          <cell r="V13">
            <v>54388214</v>
          </cell>
          <cell r="W13">
            <v>54388214</v>
          </cell>
          <cell r="X13">
            <v>54388214</v>
          </cell>
          <cell r="Y13">
            <v>54388214</v>
          </cell>
          <cell r="Z13">
            <v>54388214</v>
          </cell>
          <cell r="AA13">
            <v>54388214</v>
          </cell>
          <cell r="AB13">
            <v>54388214</v>
          </cell>
          <cell r="AC13">
            <v>35989574</v>
          </cell>
          <cell r="AD13">
            <v>18398639.999999996</v>
          </cell>
          <cell r="AE13">
            <v>0</v>
          </cell>
          <cell r="AF13">
            <v>0</v>
          </cell>
        </row>
        <row r="14">
          <cell r="D14" t="str">
            <v>dist_pnv_go</v>
          </cell>
          <cell r="E14">
            <v>137201201</v>
          </cell>
          <cell r="F14">
            <v>82436682</v>
          </cell>
          <cell r="G14">
            <v>71730334</v>
          </cell>
          <cell r="H14">
            <v>88142009</v>
          </cell>
          <cell r="I14">
            <v>0</v>
          </cell>
          <cell r="J14">
            <v>9477078.4753363244</v>
          </cell>
          <cell r="K14">
            <v>8563137.4439461883</v>
          </cell>
          <cell r="L14">
            <v>6422086.0986547088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137201201</v>
          </cell>
          <cell r="R14">
            <v>219637883</v>
          </cell>
          <cell r="S14">
            <v>291368217</v>
          </cell>
          <cell r="T14">
            <v>379510226</v>
          </cell>
          <cell r="U14">
            <v>379510226</v>
          </cell>
          <cell r="V14">
            <v>388987304.47533631</v>
          </cell>
          <cell r="W14">
            <v>397550441.9192825</v>
          </cell>
          <cell r="X14">
            <v>403972528.01793718</v>
          </cell>
          <cell r="Y14">
            <v>403972528.01793718</v>
          </cell>
          <cell r="Z14">
            <v>403972528.01793718</v>
          </cell>
          <cell r="AA14">
            <v>403972528.01793718</v>
          </cell>
          <cell r="AB14">
            <v>403972528.01793718</v>
          </cell>
          <cell r="AC14">
            <v>291368217</v>
          </cell>
          <cell r="AD14">
            <v>97619087.475336328</v>
          </cell>
          <cell r="AE14">
            <v>14985223.542600896</v>
          </cell>
          <cell r="AF14">
            <v>0</v>
          </cell>
        </row>
        <row r="15">
          <cell r="D15" t="str">
            <v>distugs</v>
          </cell>
          <cell r="E15">
            <v>3948306794</v>
          </cell>
          <cell r="F15">
            <v>3512913725</v>
          </cell>
          <cell r="G15">
            <v>3450192731</v>
          </cell>
          <cell r="H15">
            <v>3201490473</v>
          </cell>
          <cell r="I15">
            <v>3295333172.5599999</v>
          </cell>
          <cell r="J15">
            <v>3130777476.0437479</v>
          </cell>
          <cell r="K15">
            <v>3426396596.5969477</v>
          </cell>
          <cell r="L15">
            <v>3123058655.9331093</v>
          </cell>
          <cell r="M15">
            <v>3210310000</v>
          </cell>
          <cell r="N15">
            <v>3312718000</v>
          </cell>
          <cell r="O15">
            <v>3379391999.9999995</v>
          </cell>
          <cell r="P15">
            <v>3644366000</v>
          </cell>
          <cell r="Q15">
            <v>3948306794</v>
          </cell>
          <cell r="R15">
            <v>7461220519</v>
          </cell>
          <cell r="S15">
            <v>10911413250</v>
          </cell>
          <cell r="T15">
            <v>14112903723</v>
          </cell>
          <cell r="U15">
            <v>17408236895.560001</v>
          </cell>
          <cell r="V15">
            <v>20539014371.603748</v>
          </cell>
          <cell r="W15">
            <v>23965410968.200695</v>
          </cell>
          <cell r="X15">
            <v>27088469624.133804</v>
          </cell>
          <cell r="Y15">
            <v>30298779624.133804</v>
          </cell>
          <cell r="Z15">
            <v>33611497624.133804</v>
          </cell>
          <cell r="AA15">
            <v>36990889624.133804</v>
          </cell>
          <cell r="AB15">
            <v>40635255624.133804</v>
          </cell>
        </row>
        <row r="16">
          <cell r="D16" t="str">
            <v>distfisica</v>
          </cell>
          <cell r="E16">
            <v>3400242277</v>
          </cell>
          <cell r="F16">
            <v>3108576934</v>
          </cell>
          <cell r="G16">
            <v>3022321825</v>
          </cell>
          <cell r="H16">
            <v>2749780168</v>
          </cell>
          <cell r="I16">
            <v>3053501277.5599999</v>
          </cell>
          <cell r="J16">
            <v>2871296914.2592678</v>
          </cell>
          <cell r="K16">
            <v>3193833386.5840607</v>
          </cell>
          <cell r="L16">
            <v>2900532651.1116676</v>
          </cell>
          <cell r="M16">
            <v>2993410000</v>
          </cell>
          <cell r="N16">
            <v>3066518000</v>
          </cell>
          <cell r="O16">
            <v>3087391999.9999995</v>
          </cell>
          <cell r="P16">
            <v>3323866000</v>
          </cell>
        </row>
        <row r="17">
          <cell r="E17">
            <v>-417231596.10700524</v>
          </cell>
          <cell r="F17">
            <v>-412530705</v>
          </cell>
          <cell r="G17">
            <v>-515024096</v>
          </cell>
          <cell r="H17">
            <v>-469680435.88863748</v>
          </cell>
          <cell r="I17">
            <v>-289000000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D18" t="str">
            <v>disttep</v>
          </cell>
          <cell r="E18">
            <v>3393873996.8929949</v>
          </cell>
          <cell r="F18">
            <v>3017946338</v>
          </cell>
          <cell r="G18">
            <v>2863438301</v>
          </cell>
          <cell r="H18">
            <v>2643668028.1113625</v>
          </cell>
          <cell r="I18">
            <v>3006333172.5599999</v>
          </cell>
          <cell r="J18">
            <v>3121300397.5684114</v>
          </cell>
          <cell r="K18">
            <v>3417833459.1530013</v>
          </cell>
          <cell r="L18">
            <v>3116636569.8344545</v>
          </cell>
          <cell r="M18">
            <v>3210310000</v>
          </cell>
          <cell r="N18">
            <v>3312718000</v>
          </cell>
          <cell r="O18">
            <v>3379391999.9999995</v>
          </cell>
          <cell r="P18">
            <v>3644366000</v>
          </cell>
          <cell r="Q18">
            <v>3393873996.8929949</v>
          </cell>
          <cell r="R18">
            <v>6411820334.8929949</v>
          </cell>
          <cell r="S18">
            <v>9275258635.8929939</v>
          </cell>
          <cell r="T18">
            <v>11918926664.004356</v>
          </cell>
          <cell r="U18">
            <v>14925259836.564356</v>
          </cell>
          <cell r="V18">
            <v>18046560234.132767</v>
          </cell>
          <cell r="W18">
            <v>21464393693.285767</v>
          </cell>
          <cell r="X18">
            <v>24581030263.12022</v>
          </cell>
          <cell r="Y18">
            <v>27791340263.12022</v>
          </cell>
          <cell r="Z18">
            <v>31104058263.12022</v>
          </cell>
          <cell r="AA18">
            <v>34483450263.120216</v>
          </cell>
          <cell r="AB18">
            <v>38127816263.120216</v>
          </cell>
          <cell r="AC18">
            <v>9275258635.8929939</v>
          </cell>
          <cell r="AD18">
            <v>8771301598.2397728</v>
          </cell>
          <cell r="AE18">
            <v>9744780028.9874554</v>
          </cell>
          <cell r="AF18">
            <v>10336476000</v>
          </cell>
        </row>
        <row r="19">
          <cell r="D19" t="str">
            <v>disttep_base$</v>
          </cell>
          <cell r="E19">
            <v>114306907.91666667</v>
          </cell>
          <cell r="F19">
            <v>114306907.91666667</v>
          </cell>
          <cell r="G19">
            <v>114306907.92</v>
          </cell>
          <cell r="H19">
            <v>114306907.92</v>
          </cell>
          <cell r="I19">
            <v>114306907.92</v>
          </cell>
          <cell r="J19">
            <v>114306907.91666666</v>
          </cell>
          <cell r="K19">
            <v>114306907.91666666</v>
          </cell>
          <cell r="L19">
            <v>114306907.91666666</v>
          </cell>
          <cell r="M19">
            <v>114306907.91666666</v>
          </cell>
          <cell r="N19">
            <v>114306907.91666666</v>
          </cell>
          <cell r="O19">
            <v>114306907.91666666</v>
          </cell>
          <cell r="P19">
            <v>117797422.58333333</v>
          </cell>
        </row>
        <row r="20">
          <cell r="D20" t="str">
            <v>disttep_var$</v>
          </cell>
          <cell r="E20">
            <v>55915880</v>
          </cell>
          <cell r="F20">
            <v>44635951</v>
          </cell>
          <cell r="G20">
            <v>49962584</v>
          </cell>
          <cell r="H20">
            <v>47854039</v>
          </cell>
          <cell r="I20">
            <v>54872264</v>
          </cell>
          <cell r="J20">
            <v>60577000</v>
          </cell>
          <cell r="K20">
            <v>73622000</v>
          </cell>
          <cell r="L20">
            <v>68560000</v>
          </cell>
          <cell r="M20">
            <v>69684000</v>
          </cell>
          <cell r="N20">
            <v>64859000</v>
          </cell>
          <cell r="O20">
            <v>60306000</v>
          </cell>
          <cell r="P20">
            <v>58952000</v>
          </cell>
        </row>
        <row r="21">
          <cell r="D21" t="str">
            <v>distdeltav_BT$</v>
          </cell>
          <cell r="E21">
            <v>3175025</v>
          </cell>
          <cell r="F21">
            <v>3175025</v>
          </cell>
          <cell r="G21">
            <v>3175025</v>
          </cell>
          <cell r="H21">
            <v>6447506</v>
          </cell>
          <cell r="I21">
            <v>6447506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D22" t="str">
            <v>distdeltav_NT$</v>
          </cell>
          <cell r="E22">
            <v>1950705</v>
          </cell>
          <cell r="F22">
            <v>1950705</v>
          </cell>
          <cell r="G22">
            <v>1950705</v>
          </cell>
          <cell r="H22">
            <v>3961287</v>
          </cell>
          <cell r="I22">
            <v>3961287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D23" t="str">
            <v>distajust_men$</v>
          </cell>
          <cell r="E23">
            <v>-16699300.000000007</v>
          </cell>
          <cell r="F23">
            <v>-8041600.0000000056</v>
          </cell>
          <cell r="G23">
            <v>-19958400</v>
          </cell>
          <cell r="H23">
            <v>-16028099.999999994</v>
          </cell>
          <cell r="I23">
            <v>-9606400</v>
          </cell>
          <cell r="J23">
            <v>-12522400000000.002</v>
          </cell>
          <cell r="K23">
            <v>-14190000000000.002</v>
          </cell>
          <cell r="L23">
            <v>-13510199999999.998</v>
          </cell>
          <cell r="M23">
            <v>-19416600000000</v>
          </cell>
          <cell r="N23">
            <v>-14229000000000</v>
          </cell>
          <cell r="O23">
            <v>-12652000000000</v>
          </cell>
          <cell r="P23">
            <v>-12387600000000</v>
          </cell>
        </row>
        <row r="24">
          <cell r="D24" t="str">
            <v>disttep$</v>
          </cell>
          <cell r="E24">
            <v>158649217.91666669</v>
          </cell>
          <cell r="F24">
            <v>156026988.91666669</v>
          </cell>
          <cell r="G24">
            <v>149436821.92000002</v>
          </cell>
          <cell r="H24">
            <v>156541639.92000002</v>
          </cell>
          <cell r="I24">
            <v>169981564.92000002</v>
          </cell>
          <cell r="J24">
            <v>-12522225116092.086</v>
          </cell>
          <cell r="K24">
            <v>-14189812071092.086</v>
          </cell>
          <cell r="L24">
            <v>-13510017133092.082</v>
          </cell>
          <cell r="M24">
            <v>-19416416009092.082</v>
          </cell>
          <cell r="N24">
            <v>-14228820834092.084</v>
          </cell>
          <cell r="O24">
            <v>-12651825387092.084</v>
          </cell>
          <cell r="P24">
            <v>-12387423250577.416</v>
          </cell>
          <cell r="Q24">
            <v>158649217.91666669</v>
          </cell>
          <cell r="R24">
            <v>314676206.83333337</v>
          </cell>
          <cell r="S24">
            <v>464113028.75333339</v>
          </cell>
          <cell r="T24">
            <v>620654668.67333341</v>
          </cell>
          <cell r="U24">
            <v>790636233.59333348</v>
          </cell>
          <cell r="V24">
            <v>-12521434479858.492</v>
          </cell>
          <cell r="W24">
            <v>-26711246550950.578</v>
          </cell>
          <cell r="X24">
            <v>-40221263684042.656</v>
          </cell>
          <cell r="Y24">
            <v>-59637679693134.734</v>
          </cell>
          <cell r="Z24">
            <v>-73866500527226.813</v>
          </cell>
          <cell r="AA24">
            <v>-86518325914318.891</v>
          </cell>
          <cell r="AB24">
            <v>-98905749164896.313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</row>
        <row r="25">
          <cell r="D25" t="str">
            <v>distugs$</v>
          </cell>
          <cell r="E25">
            <v>20136364.649999999</v>
          </cell>
          <cell r="F25">
            <v>17915860</v>
          </cell>
          <cell r="G25">
            <v>17595982.93</v>
          </cell>
          <cell r="H25">
            <v>16327601.41</v>
          </cell>
          <cell r="I25">
            <v>16915044.598956</v>
          </cell>
          <cell r="J25">
            <v>16127615.127823116</v>
          </cell>
          <cell r="K25">
            <v>17550102.642644435</v>
          </cell>
          <cell r="L25">
            <v>15981659.145258857</v>
          </cell>
          <cell r="M25">
            <v>16421031.000000002</v>
          </cell>
          <cell r="N25">
            <v>17001961.800000001</v>
          </cell>
          <cell r="O25">
            <v>17438389.199999999</v>
          </cell>
          <cell r="P25">
            <v>18862176.600000001</v>
          </cell>
          <cell r="Q25">
            <v>20136364.649999999</v>
          </cell>
          <cell r="R25">
            <v>38052224.649999999</v>
          </cell>
          <cell r="S25">
            <v>55648207.579999998</v>
          </cell>
          <cell r="T25">
            <v>71975808.989999995</v>
          </cell>
          <cell r="U25">
            <v>88890853.588955998</v>
          </cell>
          <cell r="V25">
            <v>105018468.71677911</v>
          </cell>
          <cell r="W25">
            <v>122568571.35942355</v>
          </cell>
          <cell r="X25">
            <v>138550230.50468239</v>
          </cell>
          <cell r="Y25">
            <v>154971261.50468239</v>
          </cell>
          <cell r="Z25">
            <v>171973223.3046824</v>
          </cell>
          <cell r="AA25">
            <v>189411612.50468239</v>
          </cell>
          <cell r="AB25">
            <v>208273789.10468239</v>
          </cell>
          <cell r="AC25">
            <v>55648207.579999998</v>
          </cell>
          <cell r="AD25">
            <v>49370261.136779115</v>
          </cell>
          <cell r="AE25">
            <v>49952792.787903294</v>
          </cell>
          <cell r="AF25">
            <v>53302527.600000001</v>
          </cell>
        </row>
        <row r="26">
          <cell r="D26" t="str">
            <v>disturt$</v>
          </cell>
          <cell r="E26">
            <v>11746065.470000001</v>
          </cell>
          <cell r="F26">
            <v>11458808.670000002</v>
          </cell>
          <cell r="G26">
            <v>10310696.82</v>
          </cell>
          <cell r="H26">
            <v>9610958.4005736951</v>
          </cell>
          <cell r="I26">
            <v>9945175.0168536771</v>
          </cell>
          <cell r="J26">
            <v>9482207.0442875046</v>
          </cell>
          <cell r="K26">
            <v>10318556.437954513</v>
          </cell>
          <cell r="L26">
            <v>9396392.4439850021</v>
          </cell>
          <cell r="M26">
            <v>9654720.4647783972</v>
          </cell>
          <cell r="N26">
            <v>9996277.8544075917</v>
          </cell>
          <cell r="O26">
            <v>10252874.687466977</v>
          </cell>
          <cell r="P26">
            <v>11089988.346668623</v>
          </cell>
          <cell r="Q26">
            <v>11746065.470000001</v>
          </cell>
          <cell r="R26">
            <v>23204874.140000001</v>
          </cell>
          <cell r="S26">
            <v>33515570.960000001</v>
          </cell>
          <cell r="T26">
            <v>43126529.360573694</v>
          </cell>
          <cell r="U26">
            <v>53071704.377427369</v>
          </cell>
          <cell r="V26">
            <v>62553911.421714872</v>
          </cell>
          <cell r="W26">
            <v>72872467.859669387</v>
          </cell>
          <cell r="X26">
            <v>82268860.303654388</v>
          </cell>
          <cell r="Y26">
            <v>91923580.768432781</v>
          </cell>
          <cell r="Z26">
            <v>101919858.62284037</v>
          </cell>
          <cell r="AA26">
            <v>112172733.31030735</v>
          </cell>
          <cell r="AB26">
            <v>123262721.65697598</v>
          </cell>
          <cell r="AC26">
            <v>33515570.960000001</v>
          </cell>
          <cell r="AD26">
            <v>29038340.461714879</v>
          </cell>
          <cell r="AE26">
            <v>29369669.346717913</v>
          </cell>
          <cell r="AF26">
            <v>31339140.888543192</v>
          </cell>
        </row>
        <row r="28">
          <cell r="D28" t="str">
            <v>distv$</v>
          </cell>
          <cell r="E28">
            <v>188407437.88666669</v>
          </cell>
          <cell r="F28">
            <v>183208804.84666669</v>
          </cell>
          <cell r="G28">
            <v>175313813.68000001</v>
          </cell>
          <cell r="H28">
            <v>180315547.38057372</v>
          </cell>
          <cell r="I28">
            <v>194726784.5358097</v>
          </cell>
          <cell r="J28">
            <v>-12522201806269.914</v>
          </cell>
          <cell r="K28">
            <v>-14189786502433.006</v>
          </cell>
          <cell r="L28">
            <v>-13509994055040.494</v>
          </cell>
          <cell r="M28">
            <v>-19416392233340.617</v>
          </cell>
          <cell r="N28">
            <v>-14228796135852.43</v>
          </cell>
          <cell r="O28">
            <v>-12651799995828.197</v>
          </cell>
          <cell r="P28">
            <v>-12387395598412.471</v>
          </cell>
          <cell r="Q28">
            <v>188407437.88666669</v>
          </cell>
          <cell r="R28">
            <v>371616242.73333335</v>
          </cell>
          <cell r="S28">
            <v>546930056.41333342</v>
          </cell>
          <cell r="T28">
            <v>727245603.79390717</v>
          </cell>
          <cell r="U28">
            <v>921972388.32971692</v>
          </cell>
          <cell r="V28">
            <v>-12521279833881.584</v>
          </cell>
          <cell r="W28">
            <v>-26711066336314.59</v>
          </cell>
          <cell r="X28">
            <v>-40221060391355.086</v>
          </cell>
          <cell r="Y28">
            <v>-59637452624695.703</v>
          </cell>
          <cell r="Z28">
            <v>-73866248760548.125</v>
          </cell>
          <cell r="AA28">
            <v>-86518048756376.328</v>
          </cell>
          <cell r="AB28">
            <v>-98905444354788.797</v>
          </cell>
          <cell r="AC28">
            <v>546930056.41333342</v>
          </cell>
          <cell r="AD28">
            <v>-12521826763937.998</v>
          </cell>
          <cell r="AE28">
            <v>-47116172790814.117</v>
          </cell>
          <cell r="AF28">
            <v>-39267991730093.094</v>
          </cell>
        </row>
        <row r="32">
          <cell r="D32" t="str">
            <v>distcs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E33">
            <v>3389804580.9999995</v>
          </cell>
          <cell r="F33">
            <v>3074321742</v>
          </cell>
          <cell r="G33">
            <v>2976558715</v>
          </cell>
          <cell r="H33">
            <v>2633120077</v>
          </cell>
          <cell r="I33">
            <v>2829204076.0000005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M34" t="e">
            <v>#DIV/0!</v>
          </cell>
          <cell r="N34" t="e">
            <v>#DIV/0!</v>
          </cell>
        </row>
        <row r="35">
          <cell r="D35" t="str">
            <v>tec</v>
          </cell>
          <cell r="E35">
            <v>211512900</v>
          </cell>
          <cell r="F35">
            <v>330742400</v>
          </cell>
          <cell r="G35">
            <v>335647800</v>
          </cell>
          <cell r="H35">
            <v>340424600</v>
          </cell>
          <cell r="I35">
            <v>389322100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211512900</v>
          </cell>
          <cell r="R35">
            <v>542255300</v>
          </cell>
          <cell r="S35">
            <v>877903100</v>
          </cell>
          <cell r="T35">
            <v>1218327700</v>
          </cell>
          <cell r="U35">
            <v>1607649800</v>
          </cell>
          <cell r="V35">
            <v>1607649800</v>
          </cell>
          <cell r="W35">
            <v>1607649800</v>
          </cell>
          <cell r="X35">
            <v>1607649800</v>
          </cell>
          <cell r="Y35">
            <v>1607649800</v>
          </cell>
          <cell r="Z35">
            <v>1607649800</v>
          </cell>
          <cell r="AA35">
            <v>1607649800</v>
          </cell>
          <cell r="AB35">
            <v>1607649800</v>
          </cell>
          <cell r="AC35">
            <v>877903100</v>
          </cell>
          <cell r="AD35">
            <v>729746700</v>
          </cell>
          <cell r="AE35">
            <v>0</v>
          </cell>
          <cell r="AF35">
            <v>0</v>
          </cell>
        </row>
        <row r="36">
          <cell r="D36" t="str">
            <v>tev</v>
          </cell>
          <cell r="E36">
            <v>2474800</v>
          </cell>
          <cell r="F36">
            <v>465300</v>
          </cell>
          <cell r="G36">
            <v>1114900</v>
          </cell>
          <cell r="H36">
            <v>697600</v>
          </cell>
          <cell r="I36">
            <v>398300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2474800</v>
          </cell>
          <cell r="R36">
            <v>2940100</v>
          </cell>
          <cell r="S36">
            <v>4055000</v>
          </cell>
          <cell r="T36">
            <v>4752600</v>
          </cell>
          <cell r="U36">
            <v>5150900</v>
          </cell>
          <cell r="V36">
            <v>5150900</v>
          </cell>
          <cell r="W36">
            <v>5150900</v>
          </cell>
          <cell r="X36">
            <v>5150900</v>
          </cell>
          <cell r="Y36">
            <v>5150900</v>
          </cell>
          <cell r="Z36">
            <v>5150900</v>
          </cell>
          <cell r="AA36">
            <v>5150900</v>
          </cell>
          <cell r="AB36">
            <v>5150900</v>
          </cell>
          <cell r="AC36">
            <v>4055000</v>
          </cell>
          <cell r="AD36">
            <v>1095900</v>
          </cell>
          <cell r="AE36">
            <v>0</v>
          </cell>
          <cell r="AF36">
            <v>0</v>
          </cell>
        </row>
        <row r="37">
          <cell r="D37" t="str">
            <v>tecf$</v>
          </cell>
          <cell r="E37">
            <v>13140808.199999999</v>
          </cell>
          <cell r="F37">
            <v>13158894.800000001</v>
          </cell>
          <cell r="G37">
            <v>13189734.18</v>
          </cell>
          <cell r="H37">
            <v>13146357.029999999</v>
          </cell>
          <cell r="I37">
            <v>13170501.720000001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13140808.199999999</v>
          </cell>
          <cell r="R37">
            <v>26299703</v>
          </cell>
          <cell r="S37">
            <v>39489437.18</v>
          </cell>
          <cell r="T37">
            <v>52635794.210000001</v>
          </cell>
          <cell r="U37">
            <v>65806295.93</v>
          </cell>
          <cell r="V37">
            <v>65806295.93</v>
          </cell>
          <cell r="W37">
            <v>65806295.93</v>
          </cell>
          <cell r="X37">
            <v>65806295.93</v>
          </cell>
          <cell r="Y37">
            <v>65806295.93</v>
          </cell>
          <cell r="Z37">
            <v>65806295.93</v>
          </cell>
          <cell r="AA37">
            <v>65806295.93</v>
          </cell>
          <cell r="AB37">
            <v>65806295.93</v>
          </cell>
        </row>
        <row r="38">
          <cell r="D38" t="str">
            <v>tecv$</v>
          </cell>
          <cell r="E38">
            <v>3956130.6799999997</v>
          </cell>
          <cell r="F38">
            <v>5656060.29</v>
          </cell>
          <cell r="G38">
            <v>5991356.0300000003</v>
          </cell>
          <cell r="H38">
            <v>5754796.2800000003</v>
          </cell>
          <cell r="I38">
            <v>6524517.1000000006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3956130.6799999997</v>
          </cell>
          <cell r="R38">
            <v>9612190.9699999988</v>
          </cell>
          <cell r="S38">
            <v>15603547</v>
          </cell>
          <cell r="T38">
            <v>21358343.280000001</v>
          </cell>
          <cell r="U38">
            <v>27882860.380000003</v>
          </cell>
          <cell r="V38">
            <v>27882860.380000003</v>
          </cell>
          <cell r="W38">
            <v>27882860.380000003</v>
          </cell>
          <cell r="X38">
            <v>27882860.380000003</v>
          </cell>
          <cell r="Y38">
            <v>27882860.380000003</v>
          </cell>
          <cell r="Z38">
            <v>27882860.380000003</v>
          </cell>
          <cell r="AA38">
            <v>27882860.380000003</v>
          </cell>
          <cell r="AB38">
            <v>27882860.380000003</v>
          </cell>
        </row>
        <row r="39">
          <cell r="D39" t="str">
            <v>tec$</v>
          </cell>
          <cell r="E39">
            <v>17096938.879999999</v>
          </cell>
          <cell r="F39">
            <v>18814955.09</v>
          </cell>
          <cell r="G39">
            <v>19181090.210000001</v>
          </cell>
          <cell r="H39">
            <v>18901153.309999999</v>
          </cell>
          <cell r="I39">
            <v>19695018.82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17096938.879999999</v>
          </cell>
          <cell r="R39">
            <v>35911893.969999999</v>
          </cell>
          <cell r="S39">
            <v>55092984.18</v>
          </cell>
          <cell r="T39">
            <v>73994137.489999995</v>
          </cell>
          <cell r="U39">
            <v>93689156.310000002</v>
          </cell>
          <cell r="V39">
            <v>93689156.310000002</v>
          </cell>
          <cell r="W39">
            <v>93689156.310000002</v>
          </cell>
          <cell r="X39">
            <v>93689156.310000002</v>
          </cell>
          <cell r="Y39">
            <v>93689156.310000002</v>
          </cell>
          <cell r="Z39">
            <v>93689156.310000002</v>
          </cell>
          <cell r="AA39">
            <v>93689156.310000002</v>
          </cell>
          <cell r="AB39">
            <v>93689156.310000002</v>
          </cell>
          <cell r="AC39">
            <v>55092984.18</v>
          </cell>
          <cell r="AD39">
            <v>38596172.129999995</v>
          </cell>
          <cell r="AE39">
            <v>0</v>
          </cell>
          <cell r="AF39">
            <v>0</v>
          </cell>
        </row>
        <row r="40">
          <cell r="D40" t="str">
            <v>tev$</v>
          </cell>
          <cell r="E40">
            <v>44350.62</v>
          </cell>
          <cell r="F40">
            <v>7402.13</v>
          </cell>
          <cell r="G40">
            <v>18347.04</v>
          </cell>
          <cell r="H40">
            <v>11555.7</v>
          </cell>
          <cell r="I40">
            <v>6451.8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44350.62</v>
          </cell>
          <cell r="R40">
            <v>51752.75</v>
          </cell>
          <cell r="S40">
            <v>70099.790000000008</v>
          </cell>
          <cell r="T40">
            <v>81655.490000000005</v>
          </cell>
          <cell r="U40">
            <v>88107.290000000008</v>
          </cell>
          <cell r="V40">
            <v>88107.290000000008</v>
          </cell>
          <cell r="W40">
            <v>88107.290000000008</v>
          </cell>
          <cell r="X40">
            <v>88107.290000000008</v>
          </cell>
          <cell r="Y40">
            <v>88107.290000000008</v>
          </cell>
          <cell r="Z40">
            <v>88107.290000000008</v>
          </cell>
          <cell r="AA40">
            <v>88107.290000000008</v>
          </cell>
          <cell r="AB40">
            <v>88107.290000000008</v>
          </cell>
        </row>
        <row r="43">
          <cell r="D43" t="str">
            <v>tgc</v>
          </cell>
          <cell r="E43">
            <v>240511600</v>
          </cell>
          <cell r="F43">
            <v>325814400</v>
          </cell>
          <cell r="G43">
            <v>330240800</v>
          </cell>
          <cell r="H43">
            <v>181207500</v>
          </cell>
          <cell r="I43">
            <v>362259100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240511600</v>
          </cell>
          <cell r="R43">
            <v>566326000</v>
          </cell>
          <cell r="S43">
            <v>896566800</v>
          </cell>
          <cell r="T43">
            <v>1077774300</v>
          </cell>
          <cell r="U43">
            <v>1440033400</v>
          </cell>
          <cell r="V43">
            <v>1440033400</v>
          </cell>
          <cell r="W43">
            <v>1440033400</v>
          </cell>
          <cell r="X43">
            <v>1440033400</v>
          </cell>
          <cell r="Y43">
            <v>1440033400</v>
          </cell>
          <cell r="Z43">
            <v>1440033400</v>
          </cell>
          <cell r="AA43">
            <v>1440033400</v>
          </cell>
          <cell r="AB43">
            <v>1440033400</v>
          </cell>
          <cell r="AC43">
            <v>896566800</v>
          </cell>
          <cell r="AD43">
            <v>543466600</v>
          </cell>
          <cell r="AE43">
            <v>0</v>
          </cell>
          <cell r="AF43">
            <v>0</v>
          </cell>
        </row>
        <row r="44">
          <cell r="D44" t="str">
            <v>tgv</v>
          </cell>
          <cell r="E44">
            <v>1878300</v>
          </cell>
          <cell r="F44">
            <v>1054900</v>
          </cell>
          <cell r="G44">
            <v>1262300</v>
          </cell>
          <cell r="H44">
            <v>1403200</v>
          </cell>
          <cell r="I44">
            <v>976000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1878300</v>
          </cell>
          <cell r="R44">
            <v>2933200</v>
          </cell>
          <cell r="S44">
            <v>4195500</v>
          </cell>
          <cell r="T44">
            <v>5598700</v>
          </cell>
          <cell r="U44">
            <v>6574700</v>
          </cell>
          <cell r="V44">
            <v>6574700</v>
          </cell>
          <cell r="W44">
            <v>6574700</v>
          </cell>
          <cell r="X44">
            <v>6574700</v>
          </cell>
          <cell r="Y44">
            <v>6574700</v>
          </cell>
          <cell r="Z44">
            <v>6574700</v>
          </cell>
          <cell r="AA44">
            <v>6574700</v>
          </cell>
          <cell r="AB44">
            <v>6574700</v>
          </cell>
          <cell r="AC44">
            <v>4195500</v>
          </cell>
          <cell r="AD44">
            <v>2379200</v>
          </cell>
          <cell r="AE44">
            <v>0</v>
          </cell>
          <cell r="AF44">
            <v>0</v>
          </cell>
        </row>
        <row r="45">
          <cell r="D45" t="str">
            <v>tgcf$</v>
          </cell>
          <cell r="E45">
            <v>8321312.0099999998</v>
          </cell>
          <cell r="F45">
            <v>8202761.7800000003</v>
          </cell>
          <cell r="G45">
            <v>8248043.4199999999</v>
          </cell>
          <cell r="H45">
            <v>8201994.2300000004</v>
          </cell>
          <cell r="I45">
            <v>8182720.9500000002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8321312.0099999998</v>
          </cell>
          <cell r="R45">
            <v>16524073.789999999</v>
          </cell>
          <cell r="S45">
            <v>24772117.210000001</v>
          </cell>
          <cell r="T45">
            <v>32974111.440000001</v>
          </cell>
          <cell r="U45">
            <v>41156832.390000001</v>
          </cell>
          <cell r="V45">
            <v>41156832.390000001</v>
          </cell>
          <cell r="W45">
            <v>41156832.390000001</v>
          </cell>
          <cell r="X45">
            <v>41156832.390000001</v>
          </cell>
          <cell r="Y45">
            <v>41156832.390000001</v>
          </cell>
          <cell r="Z45">
            <v>41156832.390000001</v>
          </cell>
          <cell r="AA45">
            <v>41156832.390000001</v>
          </cell>
          <cell r="AB45">
            <v>41156832.390000001</v>
          </cell>
        </row>
        <row r="46">
          <cell r="D46" t="str">
            <v>tgcv$</v>
          </cell>
          <cell r="E46">
            <v>7954495.3999999994</v>
          </cell>
          <cell r="F46">
            <v>10321293.319999998</v>
          </cell>
          <cell r="G46">
            <v>10429191.089999998</v>
          </cell>
          <cell r="H46">
            <v>5999013.0600000005</v>
          </cell>
          <cell r="I46">
            <v>11732438.870000001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7954495.3999999994</v>
          </cell>
          <cell r="R46">
            <v>18275788.719999999</v>
          </cell>
          <cell r="S46">
            <v>28704979.809999995</v>
          </cell>
          <cell r="T46">
            <v>34703992.869999997</v>
          </cell>
          <cell r="U46">
            <v>46436431.739999995</v>
          </cell>
          <cell r="V46">
            <v>46436431.739999995</v>
          </cell>
          <cell r="W46">
            <v>46436431.739999995</v>
          </cell>
          <cell r="X46">
            <v>46436431.739999995</v>
          </cell>
          <cell r="Y46">
            <v>46436431.739999995</v>
          </cell>
          <cell r="Z46">
            <v>46436431.739999995</v>
          </cell>
          <cell r="AA46">
            <v>46436431.739999995</v>
          </cell>
          <cell r="AB46">
            <v>46436431.739999995</v>
          </cell>
        </row>
        <row r="47">
          <cell r="D47" t="str">
            <v>tgc$</v>
          </cell>
          <cell r="E47">
            <v>16275807.41</v>
          </cell>
          <cell r="F47">
            <v>18524055.099999998</v>
          </cell>
          <cell r="G47">
            <v>18677234.509999998</v>
          </cell>
          <cell r="H47">
            <v>14201007.290000001</v>
          </cell>
          <cell r="I47">
            <v>19915159.82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16275807.41</v>
          </cell>
          <cell r="R47">
            <v>34799862.509999998</v>
          </cell>
          <cell r="S47">
            <v>53477097.019999996</v>
          </cell>
          <cell r="T47">
            <v>67678104.310000002</v>
          </cell>
          <cell r="U47">
            <v>87593264.129999995</v>
          </cell>
          <cell r="V47">
            <v>87593264.129999995</v>
          </cell>
          <cell r="W47">
            <v>87593264.129999995</v>
          </cell>
          <cell r="X47">
            <v>87593264.129999995</v>
          </cell>
          <cell r="Y47">
            <v>87593264.129999995</v>
          </cell>
          <cell r="Z47">
            <v>87593264.129999995</v>
          </cell>
          <cell r="AA47">
            <v>87593264.129999995</v>
          </cell>
          <cell r="AB47">
            <v>87593264.129999995</v>
          </cell>
          <cell r="AC47">
            <v>53477097.019999996</v>
          </cell>
          <cell r="AD47">
            <v>34116167.109999999</v>
          </cell>
          <cell r="AE47">
            <v>0</v>
          </cell>
          <cell r="AF47">
            <v>0</v>
          </cell>
        </row>
        <row r="48">
          <cell r="D48" t="str">
            <v>tgv$</v>
          </cell>
          <cell r="E48">
            <v>58079.01</v>
          </cell>
          <cell r="F48">
            <v>30704.400000000001</v>
          </cell>
          <cell r="G48">
            <v>37777.29</v>
          </cell>
          <cell r="H48">
            <v>45259.839999999997</v>
          </cell>
          <cell r="I48">
            <v>30469.51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58079.01</v>
          </cell>
          <cell r="R48">
            <v>88783.41</v>
          </cell>
          <cell r="S48">
            <v>126560.70000000001</v>
          </cell>
          <cell r="T48">
            <v>171820.54</v>
          </cell>
          <cell r="U48">
            <v>202290.05000000002</v>
          </cell>
          <cell r="V48">
            <v>202290.05000000002</v>
          </cell>
          <cell r="W48">
            <v>202290.05000000002</v>
          </cell>
          <cell r="X48">
            <v>202290.05000000002</v>
          </cell>
          <cell r="Y48">
            <v>202290.05000000002</v>
          </cell>
          <cell r="Z48">
            <v>202290.05000000002</v>
          </cell>
          <cell r="AA48">
            <v>202290.05000000002</v>
          </cell>
          <cell r="AB48">
            <v>202290.05000000002</v>
          </cell>
        </row>
        <row r="50">
          <cell r="M50" t="e">
            <v>#DIV/0!</v>
          </cell>
          <cell r="N50" t="e">
            <v>#DIV/0!</v>
          </cell>
        </row>
        <row r="51">
          <cell r="D51" t="str">
            <v>hidr</v>
          </cell>
          <cell r="E51">
            <v>2215673679.9999995</v>
          </cell>
          <cell r="F51">
            <v>1619007278.9999998</v>
          </cell>
          <cell r="G51">
            <v>1674999815.9999998</v>
          </cell>
          <cell r="H51">
            <v>1375975103</v>
          </cell>
          <cell r="I51">
            <v>1074539430.0000005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2215673679.9999995</v>
          </cell>
          <cell r="R51">
            <v>3834680958.999999</v>
          </cell>
          <cell r="S51">
            <v>5509680774.999999</v>
          </cell>
          <cell r="T51">
            <v>6885655877.999999</v>
          </cell>
          <cell r="U51">
            <v>7960195308</v>
          </cell>
          <cell r="V51">
            <v>7960195308</v>
          </cell>
          <cell r="W51">
            <v>7960195308</v>
          </cell>
          <cell r="X51">
            <v>7960195308</v>
          </cell>
          <cell r="Y51">
            <v>7960195308</v>
          </cell>
          <cell r="Z51">
            <v>7960195308</v>
          </cell>
          <cell r="AA51">
            <v>7960195308</v>
          </cell>
          <cell r="AB51">
            <v>7960195308</v>
          </cell>
          <cell r="AC51">
            <v>5509680774.999999</v>
          </cell>
          <cell r="AD51">
            <v>2450514533.0000005</v>
          </cell>
          <cell r="AE51">
            <v>0</v>
          </cell>
          <cell r="AF51">
            <v>0</v>
          </cell>
        </row>
        <row r="52">
          <cell r="D52" t="str">
            <v>hidrc</v>
          </cell>
          <cell r="E52">
            <v>2228162084</v>
          </cell>
          <cell r="F52">
            <v>1658170559.9999998</v>
          </cell>
          <cell r="G52">
            <v>1714980434</v>
          </cell>
          <cell r="H52">
            <v>1407660691</v>
          </cell>
          <cell r="I52">
            <v>1111798829.0000005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2228162084</v>
          </cell>
          <cell r="R52">
            <v>3886332644</v>
          </cell>
          <cell r="S52">
            <v>5601313078</v>
          </cell>
          <cell r="T52">
            <v>7008973769</v>
          </cell>
          <cell r="U52">
            <v>8120772598</v>
          </cell>
          <cell r="V52">
            <v>8120772598</v>
          </cell>
          <cell r="W52">
            <v>8120772598</v>
          </cell>
          <cell r="X52">
            <v>8120772598</v>
          </cell>
          <cell r="Y52">
            <v>8120772598</v>
          </cell>
          <cell r="Z52">
            <v>8120772598</v>
          </cell>
          <cell r="AA52">
            <v>8120772598</v>
          </cell>
          <cell r="AB52">
            <v>8120772598</v>
          </cell>
          <cell r="AC52">
            <v>5601313078</v>
          </cell>
          <cell r="AD52">
            <v>2519459520.0000005</v>
          </cell>
          <cell r="AE52">
            <v>0</v>
          </cell>
          <cell r="AF52">
            <v>0</v>
          </cell>
        </row>
        <row r="53">
          <cell r="D53" t="str">
            <v>hidrv</v>
          </cell>
          <cell r="E53">
            <v>12488404</v>
          </cell>
          <cell r="F53">
            <v>39163281</v>
          </cell>
          <cell r="G53">
            <v>39980617.999999993</v>
          </cell>
          <cell r="H53">
            <v>31685588</v>
          </cell>
          <cell r="I53">
            <v>37259399.000000007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12488404</v>
          </cell>
          <cell r="R53">
            <v>51651685</v>
          </cell>
          <cell r="S53">
            <v>91632303</v>
          </cell>
          <cell r="T53">
            <v>123317891</v>
          </cell>
          <cell r="U53">
            <v>160577290</v>
          </cell>
          <cell r="V53">
            <v>160577290</v>
          </cell>
          <cell r="W53">
            <v>160577290</v>
          </cell>
          <cell r="X53">
            <v>160577290</v>
          </cell>
          <cell r="Y53">
            <v>160577290</v>
          </cell>
          <cell r="Z53">
            <v>160577290</v>
          </cell>
          <cell r="AA53">
            <v>160577290</v>
          </cell>
          <cell r="AB53">
            <v>160577290</v>
          </cell>
          <cell r="AC53">
            <v>91632303</v>
          </cell>
          <cell r="AD53">
            <v>68944987</v>
          </cell>
          <cell r="AE53">
            <v>0</v>
          </cell>
          <cell r="AF53">
            <v>0</v>
          </cell>
        </row>
        <row r="54">
          <cell r="D54" t="str">
            <v>hidrp$</v>
          </cell>
          <cell r="E54">
            <v>41027884.970000006</v>
          </cell>
          <cell r="F54">
            <v>41265953.290000014</v>
          </cell>
          <cell r="G54">
            <v>41238482.399999991</v>
          </cell>
          <cell r="H54">
            <v>41332701.230000004</v>
          </cell>
          <cell r="I54">
            <v>41664509.899999991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41027884.970000006</v>
          </cell>
          <cell r="R54">
            <v>82293838.26000002</v>
          </cell>
          <cell r="S54">
            <v>123532320.66000001</v>
          </cell>
          <cell r="T54">
            <v>164865021.89000002</v>
          </cell>
          <cell r="U54">
            <v>206529531.79000002</v>
          </cell>
          <cell r="V54">
            <v>206529531.79000002</v>
          </cell>
          <cell r="W54">
            <v>206529531.79000002</v>
          </cell>
          <cell r="X54">
            <v>206529531.79000002</v>
          </cell>
          <cell r="Y54">
            <v>206529531.79000002</v>
          </cell>
          <cell r="Z54">
            <v>206529531.79000002</v>
          </cell>
          <cell r="AA54">
            <v>206529531.79000002</v>
          </cell>
          <cell r="AB54">
            <v>206529531.79000002</v>
          </cell>
          <cell r="AC54">
            <v>123532320.66000001</v>
          </cell>
          <cell r="AD54">
            <v>82997211.129999995</v>
          </cell>
          <cell r="AE54">
            <v>0</v>
          </cell>
          <cell r="AF54">
            <v>0</v>
          </cell>
        </row>
        <row r="55">
          <cell r="D55" t="str">
            <v>hidre$</v>
          </cell>
        </row>
        <row r="56">
          <cell r="D56" t="str">
            <v>hidr$</v>
          </cell>
          <cell r="E56">
            <v>41027884.970000006</v>
          </cell>
          <cell r="F56">
            <v>41265953.290000014</v>
          </cell>
          <cell r="G56">
            <v>41238482.399999991</v>
          </cell>
          <cell r="H56">
            <v>41332701.230000004</v>
          </cell>
          <cell r="I56">
            <v>41664509.899999991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41027884.970000006</v>
          </cell>
          <cell r="R56">
            <v>82293838.26000002</v>
          </cell>
          <cell r="S56">
            <v>123532320.66000001</v>
          </cell>
          <cell r="T56">
            <v>164865021.89000002</v>
          </cell>
          <cell r="U56">
            <v>206529531.79000002</v>
          </cell>
          <cell r="V56">
            <v>206529531.79000002</v>
          </cell>
          <cell r="W56">
            <v>206529531.79000002</v>
          </cell>
          <cell r="X56">
            <v>206529531.79000002</v>
          </cell>
          <cell r="Y56">
            <v>206529531.79000002</v>
          </cell>
          <cell r="Z56">
            <v>206529531.79000002</v>
          </cell>
          <cell r="AA56">
            <v>206529531.79000002</v>
          </cell>
          <cell r="AB56">
            <v>206529531.79000002</v>
          </cell>
          <cell r="AC56">
            <v>123532320.66000001</v>
          </cell>
          <cell r="AD56">
            <v>82997211.129999995</v>
          </cell>
          <cell r="AE56">
            <v>0</v>
          </cell>
          <cell r="AF56">
            <v>0</v>
          </cell>
        </row>
        <row r="57">
          <cell r="D57" t="str">
            <v>termc</v>
          </cell>
          <cell r="E57">
            <v>737926200</v>
          </cell>
          <cell r="F57">
            <v>808038160</v>
          </cell>
          <cell r="G57">
            <v>646637570</v>
          </cell>
          <cell r="H57">
            <v>745937710</v>
          </cell>
          <cell r="I57">
            <v>1013845540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737926200</v>
          </cell>
          <cell r="R57">
            <v>1545964360</v>
          </cell>
          <cell r="S57">
            <v>2192601930</v>
          </cell>
          <cell r="T57">
            <v>2938539640</v>
          </cell>
          <cell r="U57">
            <v>3952385180</v>
          </cell>
          <cell r="V57">
            <v>3952385180</v>
          </cell>
          <cell r="W57">
            <v>3952385180</v>
          </cell>
          <cell r="X57">
            <v>3952385180</v>
          </cell>
          <cell r="Y57">
            <v>3952385180</v>
          </cell>
          <cell r="Z57">
            <v>3952385180</v>
          </cell>
          <cell r="AA57">
            <v>3952385180</v>
          </cell>
          <cell r="AB57">
            <v>3952385180</v>
          </cell>
          <cell r="AC57">
            <v>2192601930</v>
          </cell>
          <cell r="AD57">
            <v>1759783250</v>
          </cell>
          <cell r="AE57">
            <v>0</v>
          </cell>
          <cell r="AF57">
            <v>0</v>
          </cell>
        </row>
        <row r="58">
          <cell r="D58" t="str">
            <v>termv</v>
          </cell>
          <cell r="E58">
            <v>11466699</v>
          </cell>
          <cell r="F58">
            <v>7760297.0000000009</v>
          </cell>
          <cell r="G58">
            <v>8590071</v>
          </cell>
          <cell r="H58">
            <v>8324035.9999999981</v>
          </cell>
          <cell r="I58">
            <v>9387794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11466699</v>
          </cell>
          <cell r="R58">
            <v>19226996</v>
          </cell>
          <cell r="S58">
            <v>27817067</v>
          </cell>
          <cell r="T58">
            <v>36141103</v>
          </cell>
          <cell r="U58">
            <v>45528897</v>
          </cell>
          <cell r="V58">
            <v>45528897</v>
          </cell>
          <cell r="W58">
            <v>45528897</v>
          </cell>
          <cell r="X58">
            <v>45528897</v>
          </cell>
          <cell r="Y58">
            <v>45528897</v>
          </cell>
          <cell r="Z58">
            <v>45528897</v>
          </cell>
          <cell r="AA58">
            <v>45528897</v>
          </cell>
          <cell r="AB58">
            <v>45528897</v>
          </cell>
          <cell r="AC58">
            <v>27817067</v>
          </cell>
          <cell r="AD58">
            <v>17711830</v>
          </cell>
          <cell r="AE58">
            <v>0</v>
          </cell>
          <cell r="AF58">
            <v>0</v>
          </cell>
        </row>
        <row r="59">
          <cell r="D59" t="str">
            <v>termp$</v>
          </cell>
          <cell r="E59">
            <v>32032221.979999993</v>
          </cell>
          <cell r="F59">
            <v>32012008.899999995</v>
          </cell>
          <cell r="G59">
            <v>32059705.039999995</v>
          </cell>
          <cell r="H59">
            <v>31990419.039999999</v>
          </cell>
          <cell r="I59">
            <v>32238222.529999997</v>
          </cell>
          <cell r="J59">
            <v>0</v>
          </cell>
          <cell r="K59">
            <v>0</v>
          </cell>
          <cell r="L59">
            <v>0</v>
          </cell>
          <cell r="M59">
            <v>692141.28</v>
          </cell>
          <cell r="N59">
            <v>0</v>
          </cell>
          <cell r="O59">
            <v>0</v>
          </cell>
          <cell r="P59">
            <v>0</v>
          </cell>
          <cell r="Q59">
            <v>32032221.979999993</v>
          </cell>
          <cell r="R59">
            <v>64044230.879999988</v>
          </cell>
          <cell r="S59">
            <v>96103935.919999987</v>
          </cell>
          <cell r="T59">
            <v>128094354.95999998</v>
          </cell>
          <cell r="U59">
            <v>160332577.48999998</v>
          </cell>
          <cell r="V59">
            <v>160332577.48999998</v>
          </cell>
          <cell r="W59">
            <v>160332577.48999998</v>
          </cell>
          <cell r="X59">
            <v>160332577.48999998</v>
          </cell>
          <cell r="Y59">
            <v>161024718.76999998</v>
          </cell>
          <cell r="Z59">
            <v>161024718.76999998</v>
          </cell>
          <cell r="AA59">
            <v>161024718.76999998</v>
          </cell>
          <cell r="AB59">
            <v>161024718.76999998</v>
          </cell>
          <cell r="AC59">
            <v>96103935.919999987</v>
          </cell>
          <cell r="AD59">
            <v>64228641.569999993</v>
          </cell>
          <cell r="AE59">
            <v>692141.28</v>
          </cell>
          <cell r="AF59">
            <v>0</v>
          </cell>
        </row>
        <row r="60">
          <cell r="D60" t="str">
            <v>terme$</v>
          </cell>
          <cell r="E60">
            <v>14944066.700000001</v>
          </cell>
          <cell r="F60">
            <v>13570651.17</v>
          </cell>
          <cell r="G60">
            <v>10521496.630000001</v>
          </cell>
          <cell r="H60">
            <v>11757849.430000002</v>
          </cell>
          <cell r="I60">
            <v>20641912.390000004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14944066.700000001</v>
          </cell>
          <cell r="R60">
            <v>28514717.870000001</v>
          </cell>
          <cell r="S60">
            <v>39036214.5</v>
          </cell>
          <cell r="T60">
            <v>50794063.93</v>
          </cell>
          <cell r="U60">
            <v>71435976.320000008</v>
          </cell>
          <cell r="V60">
            <v>71435976.320000008</v>
          </cell>
          <cell r="W60">
            <v>71435976.320000008</v>
          </cell>
          <cell r="X60">
            <v>71435976.320000008</v>
          </cell>
          <cell r="Y60">
            <v>71435976.320000008</v>
          </cell>
          <cell r="Z60">
            <v>71435976.320000008</v>
          </cell>
          <cell r="AA60">
            <v>71435976.320000008</v>
          </cell>
          <cell r="AB60">
            <v>71435976.320000008</v>
          </cell>
          <cell r="AC60">
            <v>39036214.5</v>
          </cell>
          <cell r="AD60">
            <v>32399761.820000008</v>
          </cell>
          <cell r="AE60">
            <v>0</v>
          </cell>
          <cell r="AF60">
            <v>0</v>
          </cell>
        </row>
        <row r="61">
          <cell r="D61" t="str">
            <v>termc$</v>
          </cell>
          <cell r="E61">
            <v>46976288.679999992</v>
          </cell>
          <cell r="F61">
            <v>45582660.069999993</v>
          </cell>
          <cell r="G61">
            <v>42581201.669999994</v>
          </cell>
          <cell r="H61">
            <v>43748268.469999999</v>
          </cell>
          <cell r="I61">
            <v>52880134.920000002</v>
          </cell>
          <cell r="J61">
            <v>0</v>
          </cell>
          <cell r="K61">
            <v>0</v>
          </cell>
          <cell r="L61">
            <v>0</v>
          </cell>
          <cell r="M61">
            <v>692141.28</v>
          </cell>
          <cell r="N61">
            <v>0</v>
          </cell>
          <cell r="O61">
            <v>0</v>
          </cell>
          <cell r="P61">
            <v>0</v>
          </cell>
          <cell r="Q61">
            <v>46976288.679999992</v>
          </cell>
          <cell r="R61">
            <v>92558948.749999985</v>
          </cell>
          <cell r="S61">
            <v>135140150.41999999</v>
          </cell>
          <cell r="T61">
            <v>178888418.88999999</v>
          </cell>
          <cell r="U61">
            <v>231768553.81</v>
          </cell>
          <cell r="V61">
            <v>231768553.81</v>
          </cell>
          <cell r="W61">
            <v>231768553.81</v>
          </cell>
          <cell r="X61">
            <v>231768553.81</v>
          </cell>
          <cell r="Y61">
            <v>232460695.09</v>
          </cell>
          <cell r="Z61">
            <v>232460695.09</v>
          </cell>
          <cell r="AA61">
            <v>232460695.09</v>
          </cell>
          <cell r="AB61">
            <v>232460695.09</v>
          </cell>
          <cell r="AC61">
            <v>135140150.41999999</v>
          </cell>
          <cell r="AD61">
            <v>96628403.390000001</v>
          </cell>
          <cell r="AE61">
            <v>692141.28</v>
          </cell>
          <cell r="AF61">
            <v>0</v>
          </cell>
        </row>
        <row r="62">
          <cell r="D62" t="str">
            <v>termv$</v>
          </cell>
          <cell r="E62">
            <v>388447.24000000005</v>
          </cell>
          <cell r="F62">
            <v>297867.53999999998</v>
          </cell>
          <cell r="G62">
            <v>261016.62999999998</v>
          </cell>
          <cell r="H62">
            <v>205423.38000000003</v>
          </cell>
          <cell r="I62">
            <v>265346.27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388447.24000000005</v>
          </cell>
          <cell r="R62">
            <v>686314.78</v>
          </cell>
          <cell r="S62">
            <v>947331.41</v>
          </cell>
          <cell r="T62">
            <v>1152754.79</v>
          </cell>
          <cell r="U62">
            <v>1418101.06</v>
          </cell>
          <cell r="V62">
            <v>1418101.06</v>
          </cell>
          <cell r="W62">
            <v>1418101.06</v>
          </cell>
          <cell r="X62">
            <v>1418101.06</v>
          </cell>
          <cell r="Y62">
            <v>1418101.06</v>
          </cell>
          <cell r="Z62">
            <v>1418101.06</v>
          </cell>
          <cell r="AA62">
            <v>1418101.06</v>
          </cell>
          <cell r="AB62">
            <v>1418101.06</v>
          </cell>
        </row>
        <row r="63">
          <cell r="D63" t="str">
            <v>hbomb</v>
          </cell>
          <cell r="E63">
            <v>12072.1</v>
          </cell>
          <cell r="F63">
            <v>38078.22</v>
          </cell>
          <cell r="G63">
            <v>38638.94</v>
          </cell>
          <cell r="H63">
            <v>29377.21</v>
          </cell>
          <cell r="I63">
            <v>35409.770000000004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12072.1</v>
          </cell>
          <cell r="R63">
            <v>50150.32</v>
          </cell>
          <cell r="S63">
            <v>88789.260000000009</v>
          </cell>
          <cell r="T63">
            <v>118166.47</v>
          </cell>
          <cell r="U63">
            <v>153576.24</v>
          </cell>
          <cell r="V63">
            <v>153576.24</v>
          </cell>
          <cell r="W63">
            <v>153576.24</v>
          </cell>
          <cell r="X63">
            <v>153576.24</v>
          </cell>
          <cell r="Y63">
            <v>153576.24</v>
          </cell>
          <cell r="Z63">
            <v>153576.24</v>
          </cell>
          <cell r="AA63">
            <v>153576.24</v>
          </cell>
          <cell r="AB63">
            <v>153576.24</v>
          </cell>
          <cell r="AC63">
            <v>88789.260000000009</v>
          </cell>
          <cell r="AD63">
            <v>64786.98</v>
          </cell>
          <cell r="AE63">
            <v>0</v>
          </cell>
          <cell r="AF63">
            <v>0</v>
          </cell>
        </row>
        <row r="64">
          <cell r="D64" t="str">
            <v>hsinc</v>
          </cell>
          <cell r="E64">
            <v>10.45</v>
          </cell>
          <cell r="F64">
            <v>258.91000000000003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10.45</v>
          </cell>
          <cell r="R64">
            <v>269.36</v>
          </cell>
          <cell r="S64">
            <v>269.36</v>
          </cell>
          <cell r="T64">
            <v>269.36</v>
          </cell>
          <cell r="U64">
            <v>269.36</v>
          </cell>
          <cell r="V64">
            <v>269.36</v>
          </cell>
          <cell r="W64">
            <v>269.36</v>
          </cell>
          <cell r="X64">
            <v>269.36</v>
          </cell>
          <cell r="Y64">
            <v>269.36</v>
          </cell>
          <cell r="Z64">
            <v>269.36</v>
          </cell>
          <cell r="AA64">
            <v>269.36</v>
          </cell>
          <cell r="AB64">
            <v>269.36</v>
          </cell>
          <cell r="AC64">
            <v>269.36</v>
          </cell>
          <cell r="AD64">
            <v>0</v>
          </cell>
          <cell r="AE64">
            <v>0</v>
          </cell>
          <cell r="AF64">
            <v>0</v>
          </cell>
        </row>
        <row r="65">
          <cell r="D65" t="str">
            <v>tsinc</v>
          </cell>
          <cell r="E65">
            <v>2383.09</v>
          </cell>
          <cell r="F65">
            <v>1753.13</v>
          </cell>
          <cell r="G65">
            <v>2659.96</v>
          </cell>
          <cell r="H65">
            <v>3293.46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2383.09</v>
          </cell>
          <cell r="R65">
            <v>4136.22</v>
          </cell>
          <cell r="S65">
            <v>6796.18</v>
          </cell>
          <cell r="T65">
            <v>10089.64</v>
          </cell>
          <cell r="U65">
            <v>10089.64</v>
          </cell>
          <cell r="V65">
            <v>10089.64</v>
          </cell>
          <cell r="W65">
            <v>10089.64</v>
          </cell>
          <cell r="X65">
            <v>10089.64</v>
          </cell>
          <cell r="Y65">
            <v>10089.64</v>
          </cell>
          <cell r="Z65">
            <v>10089.64</v>
          </cell>
          <cell r="AA65">
            <v>10089.64</v>
          </cell>
          <cell r="AB65">
            <v>10089.64</v>
          </cell>
          <cell r="AC65">
            <v>6796.18</v>
          </cell>
          <cell r="AD65">
            <v>3293.46</v>
          </cell>
          <cell r="AE65">
            <v>0</v>
          </cell>
          <cell r="AF65">
            <v>0</v>
          </cell>
        </row>
        <row r="68">
          <cell r="D68" t="str">
            <v>csenv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D69" t="str">
            <v>csenv$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1">
          <cell r="D71" t="str">
            <v>vsenv</v>
          </cell>
          <cell r="E71">
            <v>223999100</v>
          </cell>
          <cell r="F71">
            <v>213332600</v>
          </cell>
          <cell r="G71">
            <v>177500100</v>
          </cell>
          <cell r="H71">
            <v>170582900</v>
          </cell>
          <cell r="I71">
            <v>116655900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223999100</v>
          </cell>
          <cell r="R71">
            <v>437331700</v>
          </cell>
          <cell r="S71">
            <v>614831800</v>
          </cell>
          <cell r="T71">
            <v>785414700</v>
          </cell>
          <cell r="U71">
            <v>902070600</v>
          </cell>
          <cell r="V71">
            <v>902070600</v>
          </cell>
          <cell r="W71">
            <v>902070600</v>
          </cell>
          <cell r="X71">
            <v>902070600</v>
          </cell>
          <cell r="Y71">
            <v>902070600</v>
          </cell>
          <cell r="Z71">
            <v>902070600</v>
          </cell>
          <cell r="AA71">
            <v>902070600</v>
          </cell>
          <cell r="AB71">
            <v>902070600</v>
          </cell>
          <cell r="AC71">
            <v>614831800</v>
          </cell>
          <cell r="AD71">
            <v>287238800</v>
          </cell>
          <cell r="AE71">
            <v>0</v>
          </cell>
          <cell r="AF71">
            <v>0</v>
          </cell>
        </row>
        <row r="72">
          <cell r="D72" t="str">
            <v>vsenv$</v>
          </cell>
          <cell r="E72">
            <v>3974950.6269999999</v>
          </cell>
          <cell r="F72">
            <v>4462675.6310000001</v>
          </cell>
          <cell r="G72">
            <v>4307572.1780000003</v>
          </cell>
          <cell r="H72">
            <v>3591001.5970000001</v>
          </cell>
          <cell r="I72">
            <v>3277701.63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3974950.6269999999</v>
          </cell>
          <cell r="R72">
            <v>8437626.2579999994</v>
          </cell>
          <cell r="S72">
            <v>12745198.436000001</v>
          </cell>
          <cell r="T72">
            <v>16336200.033</v>
          </cell>
          <cell r="U72">
            <v>19613901.662999999</v>
          </cell>
          <cell r="V72">
            <v>19613901.662999999</v>
          </cell>
          <cell r="W72">
            <v>19613901.662999999</v>
          </cell>
          <cell r="X72">
            <v>19613901.662999999</v>
          </cell>
          <cell r="Y72">
            <v>19613901.662999999</v>
          </cell>
          <cell r="Z72">
            <v>19613901.662999999</v>
          </cell>
          <cell r="AA72">
            <v>19613901.662999999</v>
          </cell>
          <cell r="AB72">
            <v>19613901.662999999</v>
          </cell>
          <cell r="AC72">
            <v>12745198.436000001</v>
          </cell>
          <cell r="AD72">
            <v>6868703.227</v>
          </cell>
          <cell r="AE72">
            <v>0</v>
          </cell>
          <cell r="AF72">
            <v>0</v>
          </cell>
        </row>
        <row r="74">
          <cell r="D74" t="str">
            <v>validação PRE COMPRA/VENDA</v>
          </cell>
        </row>
        <row r="75">
          <cell r="D75" t="str">
            <v>ap_dist</v>
          </cell>
          <cell r="E75">
            <v>343256941.005</v>
          </cell>
          <cell r="F75">
            <v>258808578.63</v>
          </cell>
          <cell r="G75">
            <v>273758447</v>
          </cell>
          <cell r="H75">
            <v>276521930.63</v>
          </cell>
          <cell r="I75">
            <v>192416299.99999997</v>
          </cell>
          <cell r="J75">
            <v>210984615.38461539</v>
          </cell>
          <cell r="K75">
            <v>184803846.15384614</v>
          </cell>
          <cell r="L75">
            <v>176907692.30769229</v>
          </cell>
          <cell r="M75">
            <v>174650473.49107096</v>
          </cell>
          <cell r="N75">
            <v>203693077.0319092</v>
          </cell>
          <cell r="O75">
            <v>249710321.55481005</v>
          </cell>
          <cell r="P75">
            <v>278000377.38395667</v>
          </cell>
          <cell r="Q75">
            <v>343256941.005</v>
          </cell>
          <cell r="R75">
            <v>602065519.63499999</v>
          </cell>
          <cell r="S75">
            <v>875823966.63499999</v>
          </cell>
          <cell r="T75">
            <v>1152345897.2649999</v>
          </cell>
          <cell r="U75">
            <v>1344762197.2649999</v>
          </cell>
          <cell r="V75">
            <v>1555746812.6496153</v>
          </cell>
          <cell r="W75">
            <v>1740550658.8034616</v>
          </cell>
          <cell r="X75">
            <v>1917458351.1111538</v>
          </cell>
          <cell r="Y75">
            <v>2092108824.6022248</v>
          </cell>
          <cell r="Z75">
            <v>2295801901.6341338</v>
          </cell>
          <cell r="AA75">
            <v>2545512223.1889439</v>
          </cell>
          <cell r="AB75">
            <v>2823512600.5729008</v>
          </cell>
          <cell r="AC75">
            <v>875823966.63499999</v>
          </cell>
          <cell r="AD75">
            <v>679922846.01461542</v>
          </cell>
          <cell r="AE75">
            <v>536362011.95260942</v>
          </cell>
          <cell r="AF75">
            <v>731403775.97067595</v>
          </cell>
        </row>
        <row r="76">
          <cell r="D76" t="str">
            <v>ap_dist_t</v>
          </cell>
          <cell r="E76">
            <v>111059703.02500001</v>
          </cell>
          <cell r="F76">
            <v>103410544.28</v>
          </cell>
          <cell r="G76">
            <v>109569408</v>
          </cell>
          <cell r="H76">
            <v>109063857.5</v>
          </cell>
          <cell r="I76">
            <v>115305763.99999997</v>
          </cell>
          <cell r="J76">
            <v>134584615.38461539</v>
          </cell>
          <cell r="K76">
            <v>135103846.15384614</v>
          </cell>
          <cell r="L76">
            <v>135207692.30769229</v>
          </cell>
          <cell r="M76">
            <v>130150473.49107096</v>
          </cell>
          <cell r="N76">
            <v>131893077.0319092</v>
          </cell>
          <cell r="O76">
            <v>131210321.55481006</v>
          </cell>
          <cell r="P76">
            <v>131700377.38395664</v>
          </cell>
          <cell r="Q76">
            <v>111059703.02500001</v>
          </cell>
          <cell r="R76">
            <v>214470247.30500001</v>
          </cell>
          <cell r="S76">
            <v>324039655.30500001</v>
          </cell>
          <cell r="T76">
            <v>433103512.80500001</v>
          </cell>
          <cell r="U76">
            <v>548409276.80499995</v>
          </cell>
          <cell r="V76">
            <v>682993892.18961537</v>
          </cell>
          <cell r="W76">
            <v>818097738.34346151</v>
          </cell>
          <cell r="X76">
            <v>953305430.6511538</v>
          </cell>
          <cell r="Y76">
            <v>1083455904.1422248</v>
          </cell>
          <cell r="Z76">
            <v>1215348981.174134</v>
          </cell>
          <cell r="AA76">
            <v>1346559302.7289441</v>
          </cell>
          <cell r="AB76">
            <v>1478259680.1129007</v>
          </cell>
          <cell r="AC76">
            <v>324039655.30500001</v>
          </cell>
          <cell r="AD76">
            <v>358954236.88461536</v>
          </cell>
          <cell r="AE76">
            <v>400462011.95260942</v>
          </cell>
          <cell r="AF76">
            <v>394803775.97067595</v>
          </cell>
        </row>
        <row r="77">
          <cell r="D77" t="str">
            <v>ap_dist_h</v>
          </cell>
          <cell r="E77">
            <v>186518223.97999999</v>
          </cell>
          <cell r="F77">
            <v>131860281.84999999</v>
          </cell>
          <cell r="G77">
            <v>137646775</v>
          </cell>
          <cell r="H77">
            <v>131564623.63</v>
          </cell>
          <cell r="I77">
            <v>64605354.000000007</v>
          </cell>
          <cell r="J77">
            <v>44600000</v>
          </cell>
          <cell r="K77">
            <v>17800000</v>
          </cell>
          <cell r="L77">
            <v>9700000</v>
          </cell>
          <cell r="M77">
            <v>13000000</v>
          </cell>
          <cell r="N77">
            <v>39800000</v>
          </cell>
          <cell r="O77">
            <v>86700000</v>
          </cell>
          <cell r="P77">
            <v>114300000</v>
          </cell>
          <cell r="Q77">
            <v>186518223.97999999</v>
          </cell>
          <cell r="R77">
            <v>318378505.82999998</v>
          </cell>
          <cell r="S77">
            <v>456025280.82999998</v>
          </cell>
          <cell r="T77">
            <v>587589904.46000004</v>
          </cell>
          <cell r="U77">
            <v>652195258.46000004</v>
          </cell>
          <cell r="V77">
            <v>696795258.46000004</v>
          </cell>
          <cell r="W77">
            <v>714595258.46000004</v>
          </cell>
          <cell r="X77">
            <v>724295258.46000004</v>
          </cell>
          <cell r="Y77">
            <v>737295258.46000004</v>
          </cell>
          <cell r="Z77">
            <v>777095258.46000004</v>
          </cell>
          <cell r="AA77">
            <v>863795258.46000004</v>
          </cell>
          <cell r="AB77">
            <v>978095258.46000004</v>
          </cell>
          <cell r="AC77">
            <v>456025280.82999998</v>
          </cell>
          <cell r="AD77">
            <v>240769977.63</v>
          </cell>
          <cell r="AE77">
            <v>40500000</v>
          </cell>
          <cell r="AF77">
            <v>240800000</v>
          </cell>
        </row>
        <row r="78">
          <cell r="D78" t="str">
            <v>ap_dist_e</v>
          </cell>
          <cell r="E78">
            <v>45679014</v>
          </cell>
          <cell r="F78">
            <v>23537752.5</v>
          </cell>
          <cell r="G78">
            <v>26542264</v>
          </cell>
          <cell r="H78">
            <v>35893449.5</v>
          </cell>
          <cell r="I78">
            <v>12505182.000000002</v>
          </cell>
          <cell r="J78">
            <v>31800000</v>
          </cell>
          <cell r="K78">
            <v>31900000</v>
          </cell>
          <cell r="L78">
            <v>32000000</v>
          </cell>
          <cell r="M78">
            <v>31500000</v>
          </cell>
          <cell r="N78">
            <v>32000000</v>
          </cell>
          <cell r="O78">
            <v>31800000</v>
          </cell>
          <cell r="P78">
            <v>32000000</v>
          </cell>
          <cell r="Q78">
            <v>45679014</v>
          </cell>
          <cell r="R78">
            <v>69216766.5</v>
          </cell>
          <cell r="S78">
            <v>95759030.5</v>
          </cell>
          <cell r="T78">
            <v>131652480</v>
          </cell>
          <cell r="U78">
            <v>144157662</v>
          </cell>
          <cell r="V78">
            <v>175957662</v>
          </cell>
          <cell r="W78">
            <v>207857662</v>
          </cell>
          <cell r="X78">
            <v>239857662</v>
          </cell>
          <cell r="Y78">
            <v>271357662</v>
          </cell>
          <cell r="Z78">
            <v>303357662</v>
          </cell>
          <cell r="AA78">
            <v>335157662</v>
          </cell>
          <cell r="AB78">
            <v>367157662</v>
          </cell>
          <cell r="AC78">
            <v>95759030.5</v>
          </cell>
          <cell r="AD78">
            <v>80198631.5</v>
          </cell>
          <cell r="AE78">
            <v>95400000</v>
          </cell>
          <cell r="AF78">
            <v>95800000</v>
          </cell>
        </row>
        <row r="79">
          <cell r="D79" t="str">
            <v>ren_ap_dist</v>
          </cell>
          <cell r="E79">
            <v>67606375</v>
          </cell>
          <cell r="F79">
            <v>63091530</v>
          </cell>
          <cell r="G79">
            <v>82382125</v>
          </cell>
          <cell r="H79">
            <v>87046365</v>
          </cell>
          <cell r="I79">
            <v>49415595</v>
          </cell>
          <cell r="J79">
            <v>39018867.924528301</v>
          </cell>
          <cell r="K79">
            <v>39196226.415094346</v>
          </cell>
          <cell r="L79">
            <v>39196226.415094346</v>
          </cell>
          <cell r="M79">
            <v>47118861.32456737</v>
          </cell>
          <cell r="N79">
            <v>47441960.952156</v>
          </cell>
          <cell r="O79">
            <v>47199165.197089143</v>
          </cell>
          <cell r="P79">
            <v>47427360.248061128</v>
          </cell>
          <cell r="Q79">
            <v>67606375</v>
          </cell>
          <cell r="R79">
            <v>130697905</v>
          </cell>
          <cell r="S79">
            <v>213080030</v>
          </cell>
          <cell r="T79">
            <v>300126395</v>
          </cell>
          <cell r="U79">
            <v>349541990</v>
          </cell>
          <cell r="V79">
            <v>388560857.9245283</v>
          </cell>
          <cell r="W79">
            <v>427757084.33962262</v>
          </cell>
          <cell r="X79">
            <v>466953310.75471699</v>
          </cell>
          <cell r="Y79">
            <v>514072172.07928437</v>
          </cell>
          <cell r="Z79">
            <v>561514133.03144038</v>
          </cell>
          <cell r="AA79">
            <v>608713298.22852957</v>
          </cell>
          <cell r="AB79">
            <v>656140658.47659075</v>
          </cell>
          <cell r="AC79">
            <v>213080030</v>
          </cell>
          <cell r="AD79">
            <v>175480827.9245283</v>
          </cell>
          <cell r="AE79">
            <v>125511314.15475607</v>
          </cell>
          <cell r="AF79">
            <v>142068486.39730626</v>
          </cell>
        </row>
        <row r="80">
          <cell r="D80" t="str">
            <v>ap_ren_rsu</v>
          </cell>
          <cell r="E80">
            <v>37584185</v>
          </cell>
          <cell r="F80">
            <v>38190480</v>
          </cell>
          <cell r="G80">
            <v>43128825</v>
          </cell>
          <cell r="H80">
            <v>38094055</v>
          </cell>
          <cell r="I80">
            <v>24931125</v>
          </cell>
          <cell r="J80">
            <v>39018867.924528301</v>
          </cell>
          <cell r="K80">
            <v>39196226.415094346</v>
          </cell>
          <cell r="L80">
            <v>39196226.415094346</v>
          </cell>
          <cell r="M80">
            <v>37380191.693290733</v>
          </cell>
          <cell r="N80">
            <v>37571884.98402556</v>
          </cell>
          <cell r="O80">
            <v>37380191.693290733</v>
          </cell>
          <cell r="P80">
            <v>37571884.98402556</v>
          </cell>
          <cell r="Q80">
            <v>37584185</v>
          </cell>
          <cell r="R80">
            <v>75774665</v>
          </cell>
          <cell r="S80">
            <v>118903490</v>
          </cell>
          <cell r="T80">
            <v>156997545</v>
          </cell>
          <cell r="U80">
            <v>181928670</v>
          </cell>
          <cell r="V80">
            <v>220947537.9245283</v>
          </cell>
          <cell r="W80">
            <v>260143764.33962265</v>
          </cell>
          <cell r="X80">
            <v>299339990.75471699</v>
          </cell>
          <cell r="Y80">
            <v>336720182.4480077</v>
          </cell>
          <cell r="Z80">
            <v>374292067.43203324</v>
          </cell>
          <cell r="AA80">
            <v>411672259.12532395</v>
          </cell>
          <cell r="AB80">
            <v>449244144.10934949</v>
          </cell>
          <cell r="AC80">
            <v>118903490</v>
          </cell>
          <cell r="AD80">
            <v>102044047.9245283</v>
          </cell>
          <cell r="AE80">
            <v>115772644.52347943</v>
          </cell>
          <cell r="AF80">
            <v>112523961.66134185</v>
          </cell>
        </row>
        <row r="81">
          <cell r="D81" t="str">
            <v>ap_ren_t</v>
          </cell>
          <cell r="E81">
            <v>15507350</v>
          </cell>
          <cell r="F81">
            <v>17184730</v>
          </cell>
          <cell r="G81">
            <v>31885020</v>
          </cell>
          <cell r="H81">
            <v>37287620</v>
          </cell>
          <cell r="I81">
            <v>19934150</v>
          </cell>
          <cell r="J81">
            <v>0</v>
          </cell>
          <cell r="K81">
            <v>0</v>
          </cell>
          <cell r="L81">
            <v>0</v>
          </cell>
          <cell r="M81">
            <v>4869334.8156383168</v>
          </cell>
          <cell r="N81">
            <v>4935037.9840652198</v>
          </cell>
          <cell r="O81">
            <v>4909486.7518992024</v>
          </cell>
          <cell r="P81">
            <v>4927737.6320177866</v>
          </cell>
          <cell r="Q81">
            <v>15507350</v>
          </cell>
          <cell r="R81">
            <v>32692080</v>
          </cell>
          <cell r="S81">
            <v>64577100</v>
          </cell>
          <cell r="T81">
            <v>101864720</v>
          </cell>
          <cell r="U81">
            <v>121798870</v>
          </cell>
          <cell r="V81">
            <v>121798870</v>
          </cell>
          <cell r="W81">
            <v>121798870</v>
          </cell>
          <cell r="X81">
            <v>121798870</v>
          </cell>
          <cell r="Y81">
            <v>126668204.81563832</v>
          </cell>
          <cell r="Z81">
            <v>131603242.79970354</v>
          </cell>
          <cell r="AA81">
            <v>136512729.55160275</v>
          </cell>
          <cell r="AB81">
            <v>141440467.18362054</v>
          </cell>
          <cell r="AC81">
            <v>64577100</v>
          </cell>
          <cell r="AD81">
            <v>57221770</v>
          </cell>
          <cell r="AE81">
            <v>4869334.8156383168</v>
          </cell>
          <cell r="AF81">
            <v>14772262.367982209</v>
          </cell>
        </row>
        <row r="82">
          <cell r="D82" t="str">
            <v>ap_ren_e</v>
          </cell>
          <cell r="E82">
            <v>14514840</v>
          </cell>
          <cell r="F82">
            <v>7716320</v>
          </cell>
          <cell r="G82">
            <v>7368280</v>
          </cell>
          <cell r="H82">
            <v>11664690</v>
          </cell>
          <cell r="I82">
            <v>4550320</v>
          </cell>
          <cell r="J82">
            <v>0</v>
          </cell>
          <cell r="K82">
            <v>0</v>
          </cell>
          <cell r="L82">
            <v>0</v>
          </cell>
          <cell r="M82">
            <v>4869334.8156383168</v>
          </cell>
          <cell r="N82">
            <v>4935037.9840652198</v>
          </cell>
          <cell r="O82">
            <v>4909486.7518992024</v>
          </cell>
          <cell r="P82">
            <v>4927737.6320177866</v>
          </cell>
          <cell r="Q82">
            <v>14514840</v>
          </cell>
          <cell r="R82">
            <v>22231160</v>
          </cell>
          <cell r="S82">
            <v>29599440</v>
          </cell>
          <cell r="T82">
            <v>41264130</v>
          </cell>
          <cell r="U82">
            <v>45814450</v>
          </cell>
          <cell r="V82">
            <v>45814450</v>
          </cell>
          <cell r="W82">
            <v>45814450</v>
          </cell>
          <cell r="X82">
            <v>45814450</v>
          </cell>
          <cell r="Y82">
            <v>50683784.815638319</v>
          </cell>
          <cell r="Z82">
            <v>55618822.799703538</v>
          </cell>
          <cell r="AA82">
            <v>60528309.551602744</v>
          </cell>
          <cell r="AB82">
            <v>65456047.183620527</v>
          </cell>
          <cell r="AC82">
            <v>29599440</v>
          </cell>
          <cell r="AD82">
            <v>16215010</v>
          </cell>
          <cell r="AE82">
            <v>4869334.8156383168</v>
          </cell>
          <cell r="AF82">
            <v>14772262.367982209</v>
          </cell>
        </row>
        <row r="83">
          <cell r="D83" t="str">
            <v>auto</v>
          </cell>
          <cell r="E83">
            <v>410863316.005</v>
          </cell>
          <cell r="F83">
            <v>321900108.63</v>
          </cell>
          <cell r="G83">
            <v>356140572</v>
          </cell>
          <cell r="H83">
            <v>363568295.63</v>
          </cell>
          <cell r="I83">
            <v>241831894.99999997</v>
          </cell>
          <cell r="J83">
            <v>250003483.30914369</v>
          </cell>
          <cell r="K83">
            <v>224000072.56894049</v>
          </cell>
          <cell r="L83">
            <v>216103918.72278664</v>
          </cell>
          <cell r="M83">
            <v>221769334.81563833</v>
          </cell>
          <cell r="N83">
            <v>251135037.9840652</v>
          </cell>
          <cell r="O83">
            <v>296909486.75189918</v>
          </cell>
          <cell r="P83">
            <v>325427737.63201779</v>
          </cell>
          <cell r="Q83">
            <v>410863316.005</v>
          </cell>
          <cell r="R83">
            <v>732763424.63499999</v>
          </cell>
          <cell r="S83">
            <v>1088903996.635</v>
          </cell>
          <cell r="T83">
            <v>1452472292.2649999</v>
          </cell>
          <cell r="U83">
            <v>1694304187.2649999</v>
          </cell>
          <cell r="V83">
            <v>1944307670.5741436</v>
          </cell>
          <cell r="W83">
            <v>2168307743.143084</v>
          </cell>
          <cell r="X83">
            <v>2384411661.8658705</v>
          </cell>
          <cell r="Y83">
            <v>2606180996.681509</v>
          </cell>
          <cell r="Z83">
            <v>2857316034.6655741</v>
          </cell>
          <cell r="AA83">
            <v>3154225521.4174733</v>
          </cell>
          <cell r="AB83">
            <v>3479653259.0494909</v>
          </cell>
          <cell r="AC83">
            <v>1088903996.635</v>
          </cell>
          <cell r="AD83">
            <v>855403673.93914366</v>
          </cell>
          <cell r="AE83">
            <v>661873326.10736549</v>
          </cell>
          <cell r="AF83">
            <v>873472262.36798215</v>
          </cell>
        </row>
        <row r="84">
          <cell r="E84">
            <v>26564628.511344802</v>
          </cell>
          <cell r="F84">
            <v>20282122.069873132</v>
          </cell>
          <cell r="G84">
            <v>21570883</v>
          </cell>
          <cell r="H84">
            <v>22053033.78999253</v>
          </cell>
          <cell r="I84">
            <v>15313698.131199999</v>
          </cell>
          <cell r="J84">
            <v>16939649.230769232</v>
          </cell>
          <cell r="K84">
            <v>13553609.230769232</v>
          </cell>
          <cell r="L84">
            <v>12939198.461538462</v>
          </cell>
          <cell r="M84">
            <v>12799433.144374968</v>
          </cell>
          <cell r="N84">
            <v>15048955.392233646</v>
          </cell>
          <cell r="O84">
            <v>18632982.508836705</v>
          </cell>
          <cell r="P84">
            <v>20831566.416876964</v>
          </cell>
          <cell r="AB84">
            <v>216529759.88780966</v>
          </cell>
          <cell r="AC84">
            <v>68417633.58121793</v>
          </cell>
          <cell r="AD84">
            <v>54306381.151961759</v>
          </cell>
          <cell r="AE84">
            <v>39292240.836682662</v>
          </cell>
          <cell r="AF84">
            <v>54513504.317947313</v>
          </cell>
        </row>
        <row r="85">
          <cell r="E85">
            <v>5084859.2799999993</v>
          </cell>
          <cell r="F85">
            <v>4579627.95</v>
          </cell>
          <cell r="G85">
            <v>5967763.6991504226</v>
          </cell>
          <cell r="H85">
            <v>6525266.581326453</v>
          </cell>
          <cell r="I85">
            <v>3551887.5835550702</v>
          </cell>
          <cell r="J85">
            <v>2646903.9802754605</v>
          </cell>
          <cell r="K85">
            <v>2658935.3620039858</v>
          </cell>
          <cell r="L85">
            <v>2658935.3620039858</v>
          </cell>
          <cell r="M85">
            <v>3290488.7935955254</v>
          </cell>
          <cell r="N85">
            <v>3313676.5893025752</v>
          </cell>
          <cell r="O85">
            <v>3296712.343715963</v>
          </cell>
          <cell r="P85">
            <v>3312545.0347352233</v>
          </cell>
          <cell r="AB85">
            <v>46887602.559664667</v>
          </cell>
          <cell r="AC85">
            <v>15632250.929150423</v>
          </cell>
          <cell r="AD85">
            <v>12724058.145156983</v>
          </cell>
          <cell r="AE85">
            <v>8608359.517603498</v>
          </cell>
          <cell r="AF85">
            <v>9922933.9677537605</v>
          </cell>
        </row>
        <row r="86">
          <cell r="D86" t="str">
            <v>auto$</v>
          </cell>
          <cell r="E86">
            <v>31649487.791344799</v>
          </cell>
          <cell r="F86">
            <v>24861750.019873131</v>
          </cell>
          <cell r="G86">
            <v>27538646.699150421</v>
          </cell>
          <cell r="H86">
            <v>28578300.371318981</v>
          </cell>
          <cell r="I86">
            <v>18865585.714755069</v>
          </cell>
          <cell r="J86">
            <v>19586553.211044692</v>
          </cell>
          <cell r="K86">
            <v>16212544.592773218</v>
          </cell>
          <cell r="L86">
            <v>15598133.823542448</v>
          </cell>
          <cell r="M86">
            <v>16089921.937970493</v>
          </cell>
          <cell r="N86">
            <v>18362631.981536221</v>
          </cell>
          <cell r="O86">
            <v>21929694.852552667</v>
          </cell>
          <cell r="P86">
            <v>24144111.451612189</v>
          </cell>
          <cell r="Q86">
            <v>31649487.791344799</v>
          </cell>
          <cell r="R86">
            <v>56511237.811217934</v>
          </cell>
          <cell r="S86">
            <v>84049884.510368347</v>
          </cell>
          <cell r="T86">
            <v>112628184.88168733</v>
          </cell>
          <cell r="U86">
            <v>131493770.5964424</v>
          </cell>
          <cell r="V86">
            <v>151080323.8074871</v>
          </cell>
          <cell r="W86">
            <v>167292868.40026033</v>
          </cell>
          <cell r="X86">
            <v>182891002.22380278</v>
          </cell>
          <cell r="Y86">
            <v>198980924.16177326</v>
          </cell>
          <cell r="Z86">
            <v>217343556.14330947</v>
          </cell>
          <cell r="AA86">
            <v>239273250.99586213</v>
          </cell>
          <cell r="AB86">
            <v>263417362.4474743</v>
          </cell>
          <cell r="AC86">
            <v>84049884.510368347</v>
          </cell>
          <cell r="AD86">
            <v>67030439.297118746</v>
          </cell>
          <cell r="AE86">
            <v>47900600.354286164</v>
          </cell>
          <cell r="AF86">
            <v>64436438.285701081</v>
          </cell>
        </row>
        <row r="87">
          <cell r="E87">
            <v>13510251.03293765</v>
          </cell>
          <cell r="F87">
            <v>15842421.093318807</v>
          </cell>
          <cell r="G87">
            <v>20291106.380929694</v>
          </cell>
          <cell r="H87">
            <v>15332870.362085421</v>
          </cell>
          <cell r="I87">
            <v>13826459.906475592</v>
          </cell>
          <cell r="J87">
            <v>11184463.427847965</v>
          </cell>
          <cell r="K87">
            <v>11245273.859999999</v>
          </cell>
          <cell r="L87">
            <v>10964850.279812992</v>
          </cell>
        </row>
        <row r="89">
          <cell r="D89" t="str">
            <v>int$</v>
          </cell>
          <cell r="E89">
            <v>2124210.15</v>
          </cell>
          <cell r="F89">
            <v>2192852.7400000002</v>
          </cell>
          <cell r="G89">
            <v>2029687.99</v>
          </cell>
          <cell r="H89">
            <v>2164652.35</v>
          </cell>
          <cell r="I89">
            <v>2115000</v>
          </cell>
          <cell r="J89">
            <v>2300000</v>
          </cell>
          <cell r="K89">
            <v>2300000</v>
          </cell>
          <cell r="L89">
            <v>2300000</v>
          </cell>
          <cell r="M89">
            <v>2300000</v>
          </cell>
          <cell r="N89">
            <v>2300000</v>
          </cell>
          <cell r="O89">
            <v>2300000</v>
          </cell>
          <cell r="P89">
            <v>2300000</v>
          </cell>
          <cell r="Q89">
            <v>2124210.15</v>
          </cell>
          <cell r="R89">
            <v>4317062.8900000006</v>
          </cell>
          <cell r="S89">
            <v>6346750.8800000008</v>
          </cell>
          <cell r="T89">
            <v>8511403.2300000004</v>
          </cell>
          <cell r="U89">
            <v>10626403.23</v>
          </cell>
          <cell r="V89">
            <v>12926403.23</v>
          </cell>
          <cell r="W89">
            <v>15226403.23</v>
          </cell>
          <cell r="X89">
            <v>17526403.23</v>
          </cell>
          <cell r="Y89">
            <v>19826403.23</v>
          </cell>
          <cell r="Z89">
            <v>22126403.23</v>
          </cell>
          <cell r="AA89">
            <v>24426403.23</v>
          </cell>
          <cell r="AB89">
            <v>26726403.23</v>
          </cell>
        </row>
        <row r="91">
          <cell r="E91">
            <v>94580000</v>
          </cell>
          <cell r="F91">
            <v>-115172000</v>
          </cell>
          <cell r="G91">
            <v>-252903000</v>
          </cell>
          <cell r="H91">
            <v>-156890000</v>
          </cell>
          <cell r="I91">
            <v>-36299300</v>
          </cell>
          <cell r="J91">
            <v>0</v>
          </cell>
          <cell r="K91">
            <v>0</v>
          </cell>
        </row>
        <row r="92">
          <cell r="D92" t="str">
            <v>Ainda não usado</v>
          </cell>
          <cell r="E92">
            <v>135163800</v>
          </cell>
          <cell r="F92">
            <v>136779500</v>
          </cell>
          <cell r="G92">
            <v>149927200</v>
          </cell>
          <cell r="H92">
            <v>210210500</v>
          </cell>
          <cell r="I92">
            <v>287979400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135163800</v>
          </cell>
          <cell r="R92">
            <v>271943300</v>
          </cell>
          <cell r="S92">
            <v>421870500</v>
          </cell>
          <cell r="T92">
            <v>632081000</v>
          </cell>
          <cell r="U92">
            <v>920060400</v>
          </cell>
          <cell r="V92">
            <v>920060400</v>
          </cell>
          <cell r="W92">
            <v>920060400</v>
          </cell>
          <cell r="X92">
            <v>920060400</v>
          </cell>
          <cell r="Y92">
            <v>920060400</v>
          </cell>
          <cell r="Z92">
            <v>920060400</v>
          </cell>
          <cell r="AA92">
            <v>920060400</v>
          </cell>
          <cell r="AB92">
            <v>920060400</v>
          </cell>
          <cell r="AC92">
            <v>421870500</v>
          </cell>
          <cell r="AD92">
            <v>498189900</v>
          </cell>
          <cell r="AE92">
            <v>0</v>
          </cell>
          <cell r="AF92">
            <v>0</v>
          </cell>
        </row>
        <row r="93">
          <cell r="D93" t="str">
            <v>Ainda não usado</v>
          </cell>
          <cell r="E93">
            <v>40583800</v>
          </cell>
          <cell r="F93">
            <v>34897500</v>
          </cell>
          <cell r="G93">
            <v>35448200</v>
          </cell>
          <cell r="H93">
            <v>32557500</v>
          </cell>
          <cell r="I93">
            <v>9499700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40583800</v>
          </cell>
          <cell r="R93">
            <v>75481300</v>
          </cell>
          <cell r="S93">
            <v>110929500</v>
          </cell>
          <cell r="T93">
            <v>143487000</v>
          </cell>
          <cell r="U93">
            <v>152986700</v>
          </cell>
          <cell r="V93">
            <v>152986700</v>
          </cell>
          <cell r="W93">
            <v>152986700</v>
          </cell>
          <cell r="X93">
            <v>152986700</v>
          </cell>
          <cell r="Y93">
            <v>152986700</v>
          </cell>
          <cell r="Z93">
            <v>152986700</v>
          </cell>
          <cell r="AA93">
            <v>152986700</v>
          </cell>
          <cell r="AB93">
            <v>152986700</v>
          </cell>
          <cell r="AC93">
            <v>110929500</v>
          </cell>
          <cell r="AD93">
            <v>42057200</v>
          </cell>
          <cell r="AE93">
            <v>0</v>
          </cell>
          <cell r="AF93">
            <v>0</v>
          </cell>
        </row>
        <row r="94">
          <cell r="D94" t="str">
            <v>imp</v>
          </cell>
          <cell r="E94">
            <v>253544100</v>
          </cell>
          <cell r="F94">
            <v>233339900</v>
          </cell>
          <cell r="G94">
            <v>379420400</v>
          </cell>
          <cell r="H94">
            <v>344347100</v>
          </cell>
          <cell r="I94">
            <v>402356900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253544100</v>
          </cell>
          <cell r="R94">
            <v>486884000</v>
          </cell>
          <cell r="S94">
            <v>866304400</v>
          </cell>
          <cell r="T94">
            <v>1210651500</v>
          </cell>
          <cell r="U94">
            <v>1613008400</v>
          </cell>
          <cell r="V94">
            <v>1613008400</v>
          </cell>
          <cell r="W94">
            <v>1613008400</v>
          </cell>
          <cell r="X94">
            <v>1613008400</v>
          </cell>
          <cell r="Y94">
            <v>1613008400</v>
          </cell>
          <cell r="Z94">
            <v>1613008400</v>
          </cell>
          <cell r="AA94">
            <v>1613008400</v>
          </cell>
          <cell r="AB94">
            <v>1613008400</v>
          </cell>
          <cell r="AC94">
            <v>866304400</v>
          </cell>
          <cell r="AD94">
            <v>746704000</v>
          </cell>
          <cell r="AE94">
            <v>0</v>
          </cell>
          <cell r="AF94">
            <v>0</v>
          </cell>
        </row>
        <row r="95">
          <cell r="D95" t="str">
            <v>exp</v>
          </cell>
          <cell r="E95">
            <v>158964100</v>
          </cell>
          <cell r="F95">
            <v>131457900</v>
          </cell>
          <cell r="G95">
            <v>264941400</v>
          </cell>
          <cell r="H95">
            <v>166694100</v>
          </cell>
          <cell r="I95">
            <v>123877200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158964100</v>
          </cell>
          <cell r="R95">
            <v>290422000</v>
          </cell>
          <cell r="S95">
            <v>555363400</v>
          </cell>
          <cell r="T95">
            <v>722057500</v>
          </cell>
          <cell r="U95">
            <v>845934700</v>
          </cell>
          <cell r="V95">
            <v>845934700</v>
          </cell>
          <cell r="W95">
            <v>845934700</v>
          </cell>
          <cell r="X95">
            <v>845934700</v>
          </cell>
          <cell r="Y95">
            <v>845934700</v>
          </cell>
          <cell r="Z95">
            <v>845934700</v>
          </cell>
          <cell r="AA95">
            <v>845934700</v>
          </cell>
          <cell r="AB95">
            <v>845934700</v>
          </cell>
          <cell r="AC95">
            <v>555363400</v>
          </cell>
          <cell r="AD95">
            <v>290571300</v>
          </cell>
          <cell r="AE95">
            <v>0</v>
          </cell>
          <cell r="AF95">
            <v>0</v>
          </cell>
        </row>
        <row r="96">
          <cell r="D96" t="str">
            <v>imp_sep</v>
          </cell>
          <cell r="E96">
            <v>19095100</v>
          </cell>
          <cell r="F96">
            <v>16285900</v>
          </cell>
          <cell r="G96">
            <v>12038400</v>
          </cell>
          <cell r="H96">
            <v>9804100</v>
          </cell>
          <cell r="I96">
            <v>62388900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19095100</v>
          </cell>
          <cell r="R96">
            <v>35381000</v>
          </cell>
          <cell r="S96">
            <v>47419400</v>
          </cell>
          <cell r="T96">
            <v>57223500</v>
          </cell>
          <cell r="U96">
            <v>119612400</v>
          </cell>
          <cell r="V96">
            <v>119612400</v>
          </cell>
          <cell r="W96">
            <v>119612400</v>
          </cell>
          <cell r="X96">
            <v>119612400</v>
          </cell>
          <cell r="Y96">
            <v>119612400</v>
          </cell>
          <cell r="Z96">
            <v>119612400</v>
          </cell>
          <cell r="AA96">
            <v>119612400</v>
          </cell>
          <cell r="AB96">
            <v>119612400</v>
          </cell>
          <cell r="AC96">
            <v>47419400</v>
          </cell>
          <cell r="AD96">
            <v>72193000</v>
          </cell>
          <cell r="AE96">
            <v>0</v>
          </cell>
          <cell r="AF96">
            <v>0</v>
          </cell>
        </row>
        <row r="97">
          <cell r="D97" t="str">
            <v>exp_sep</v>
          </cell>
          <cell r="E97">
            <v>158964100</v>
          </cell>
          <cell r="F97">
            <v>131457900</v>
          </cell>
          <cell r="G97">
            <v>264941400</v>
          </cell>
          <cell r="H97">
            <v>166694100</v>
          </cell>
          <cell r="I97">
            <v>123877200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158964100</v>
          </cell>
          <cell r="R97">
            <v>290422000</v>
          </cell>
          <cell r="S97">
            <v>555363400</v>
          </cell>
          <cell r="T97">
            <v>722057500</v>
          </cell>
          <cell r="U97">
            <v>845934700</v>
          </cell>
          <cell r="V97">
            <v>845934700</v>
          </cell>
          <cell r="W97">
            <v>845934700</v>
          </cell>
          <cell r="X97">
            <v>845934700</v>
          </cell>
          <cell r="Y97">
            <v>845934700</v>
          </cell>
          <cell r="Z97">
            <v>845934700</v>
          </cell>
          <cell r="AA97">
            <v>845934700</v>
          </cell>
          <cell r="AB97">
            <v>845934700</v>
          </cell>
          <cell r="AC97">
            <v>555363400</v>
          </cell>
          <cell r="AD97">
            <v>290571300</v>
          </cell>
          <cell r="AE97">
            <v>0</v>
          </cell>
          <cell r="AF97">
            <v>0</v>
          </cell>
        </row>
        <row r="98">
          <cell r="D98" t="str">
            <v>imp_senv</v>
          </cell>
          <cell r="E98">
            <v>234449000</v>
          </cell>
          <cell r="F98">
            <v>217054000</v>
          </cell>
          <cell r="G98">
            <v>367382000</v>
          </cell>
          <cell r="H98">
            <v>334543000</v>
          </cell>
          <cell r="I98">
            <v>339968000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234449000</v>
          </cell>
          <cell r="R98">
            <v>451503000</v>
          </cell>
          <cell r="S98">
            <v>818885000</v>
          </cell>
          <cell r="T98">
            <v>1153428000</v>
          </cell>
          <cell r="U98">
            <v>1493396000</v>
          </cell>
          <cell r="V98">
            <v>1493396000</v>
          </cell>
          <cell r="W98">
            <v>1493396000</v>
          </cell>
          <cell r="X98">
            <v>1493396000</v>
          </cell>
          <cell r="Y98">
            <v>1493396000</v>
          </cell>
          <cell r="Z98">
            <v>1493396000</v>
          </cell>
          <cell r="AA98">
            <v>1493396000</v>
          </cell>
          <cell r="AB98">
            <v>1493396000</v>
          </cell>
          <cell r="AC98">
            <v>818885000</v>
          </cell>
          <cell r="AD98">
            <v>674511000</v>
          </cell>
          <cell r="AE98">
            <v>0</v>
          </cell>
          <cell r="AF98">
            <v>0</v>
          </cell>
        </row>
        <row r="99">
          <cell r="D99" t="str">
            <v>exp_senv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D100" t="str">
            <v>tst</v>
          </cell>
          <cell r="E100">
            <v>321126200</v>
          </cell>
          <cell r="F100">
            <v>262514500</v>
          </cell>
          <cell r="G100">
            <v>243551800</v>
          </cell>
          <cell r="H100">
            <v>217059500</v>
          </cell>
          <cell r="I100">
            <v>307769000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321126200</v>
          </cell>
          <cell r="R100">
            <v>583640700</v>
          </cell>
          <cell r="S100">
            <v>827192500</v>
          </cell>
          <cell r="T100">
            <v>1044252000</v>
          </cell>
          <cell r="U100">
            <v>1352021000</v>
          </cell>
          <cell r="V100">
            <v>1352021000</v>
          </cell>
          <cell r="W100">
            <v>1352021000</v>
          </cell>
          <cell r="X100">
            <v>1352021000</v>
          </cell>
          <cell r="Y100">
            <v>1352021000</v>
          </cell>
          <cell r="Z100">
            <v>1352021000</v>
          </cell>
          <cell r="AA100">
            <v>1352021000</v>
          </cell>
          <cell r="AB100">
            <v>1352021000</v>
          </cell>
          <cell r="AC100">
            <v>827192500</v>
          </cell>
          <cell r="AD100">
            <v>524828500</v>
          </cell>
          <cell r="AE100">
            <v>0</v>
          </cell>
          <cell r="AF100">
            <v>0</v>
          </cell>
        </row>
        <row r="101">
          <cell r="D101" t="str">
            <v>com</v>
          </cell>
          <cell r="E101">
            <v>3771000</v>
          </cell>
          <cell r="F101">
            <v>5465000</v>
          </cell>
          <cell r="G101">
            <v>2139000</v>
          </cell>
          <cell r="H101">
            <v>962000</v>
          </cell>
          <cell r="I101">
            <v>53508000</v>
          </cell>
          <cell r="J101">
            <v>9632000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3771000</v>
          </cell>
          <cell r="R101">
            <v>9236000</v>
          </cell>
          <cell r="S101">
            <v>11375000</v>
          </cell>
          <cell r="T101">
            <v>12337000</v>
          </cell>
          <cell r="U101">
            <v>65845000</v>
          </cell>
          <cell r="V101">
            <v>75477000</v>
          </cell>
          <cell r="W101">
            <v>75477000</v>
          </cell>
          <cell r="X101">
            <v>75477000</v>
          </cell>
          <cell r="Y101">
            <v>75477000</v>
          </cell>
          <cell r="Z101">
            <v>75477000</v>
          </cell>
          <cell r="AA101">
            <v>75477000</v>
          </cell>
          <cell r="AB101">
            <v>75477000</v>
          </cell>
          <cell r="AC101">
            <v>11375000</v>
          </cell>
          <cell r="AD101">
            <v>64102000</v>
          </cell>
          <cell r="AE101">
            <v>0</v>
          </cell>
          <cell r="AF101">
            <v>0</v>
          </cell>
        </row>
        <row r="102">
          <cell r="D102" t="str">
            <v>ven</v>
          </cell>
          <cell r="E102">
            <v>145629000</v>
          </cell>
          <cell r="F102">
            <v>118648000</v>
          </cell>
          <cell r="G102">
            <v>254306000</v>
          </cell>
          <cell r="H102">
            <v>157278000</v>
          </cell>
          <cell r="I102">
            <v>114281000</v>
          </cell>
          <cell r="J102">
            <v>24438000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145629000</v>
          </cell>
          <cell r="R102">
            <v>264277000</v>
          </cell>
          <cell r="S102">
            <v>518583000</v>
          </cell>
          <cell r="T102">
            <v>675861000</v>
          </cell>
          <cell r="U102">
            <v>790142000</v>
          </cell>
          <cell r="V102">
            <v>814580000</v>
          </cell>
          <cell r="W102">
            <v>814580000</v>
          </cell>
          <cell r="X102">
            <v>814580000</v>
          </cell>
          <cell r="Y102">
            <v>814580000</v>
          </cell>
          <cell r="Z102">
            <v>814580000</v>
          </cell>
          <cell r="AA102">
            <v>814580000</v>
          </cell>
          <cell r="AB102">
            <v>814580000</v>
          </cell>
          <cell r="AC102">
            <v>518583000</v>
          </cell>
          <cell r="AD102">
            <v>295997000</v>
          </cell>
          <cell r="AE102">
            <v>0</v>
          </cell>
          <cell r="AF102">
            <v>0</v>
          </cell>
        </row>
        <row r="103">
          <cell r="E103">
            <v>47060.209000000003</v>
          </cell>
          <cell r="F103">
            <v>123147.546</v>
          </cell>
          <cell r="G103">
            <v>41054.159</v>
          </cell>
          <cell r="H103">
            <v>22787.315999999999</v>
          </cell>
          <cell r="I103">
            <v>1124613.6390000002</v>
          </cell>
          <cell r="J103">
            <v>207127.78300000002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47060.209000000003</v>
          </cell>
          <cell r="R103">
            <v>170207.755</v>
          </cell>
          <cell r="S103">
            <v>211261.91399999999</v>
          </cell>
          <cell r="T103">
            <v>234049.22999999998</v>
          </cell>
          <cell r="U103">
            <v>1358662.8690000002</v>
          </cell>
          <cell r="V103">
            <v>1565790.6520000002</v>
          </cell>
          <cell r="W103">
            <v>1565790.6520000002</v>
          </cell>
          <cell r="X103">
            <v>1565790.6520000002</v>
          </cell>
          <cell r="Y103">
            <v>1565790.6520000002</v>
          </cell>
          <cell r="Z103">
            <v>1565790.6520000002</v>
          </cell>
          <cell r="AA103">
            <v>1565790.6520000002</v>
          </cell>
          <cell r="AB103">
            <v>1565790.6520000002</v>
          </cell>
        </row>
        <row r="104">
          <cell r="E104">
            <v>3485097.5389999999</v>
          </cell>
          <cell r="F104">
            <v>3867758.2369999997</v>
          </cell>
          <cell r="G104">
            <v>7816098.2089999998</v>
          </cell>
          <cell r="H104">
            <v>3842886.1069999998</v>
          </cell>
          <cell r="I104">
            <v>4082470.6489999997</v>
          </cell>
          <cell r="J104">
            <v>1298136.1640000001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3485097.5389999999</v>
          </cell>
          <cell r="R104">
            <v>7352855.7759999996</v>
          </cell>
          <cell r="S104">
            <v>15168953.984999999</v>
          </cell>
          <cell r="T104">
            <v>19011840.092</v>
          </cell>
          <cell r="U104">
            <v>23094310.741</v>
          </cell>
          <cell r="V104">
            <v>24392446.905000001</v>
          </cell>
          <cell r="W104">
            <v>24392446.905000001</v>
          </cell>
          <cell r="X104">
            <v>24392446.905000001</v>
          </cell>
          <cell r="Y104">
            <v>24392446.905000001</v>
          </cell>
          <cell r="Z104">
            <v>24392446.905000001</v>
          </cell>
          <cell r="AA104">
            <v>24392446.905000001</v>
          </cell>
          <cell r="AB104">
            <v>24392446.905000001</v>
          </cell>
        </row>
        <row r="105">
          <cell r="D105" t="str">
            <v>com$</v>
          </cell>
          <cell r="E105">
            <v>47060.209000000003</v>
          </cell>
          <cell r="F105">
            <v>123147.546</v>
          </cell>
          <cell r="G105">
            <v>41054.159</v>
          </cell>
          <cell r="H105">
            <v>22787.315999999999</v>
          </cell>
          <cell r="I105">
            <v>1124613.6390000002</v>
          </cell>
          <cell r="J105">
            <v>207127.78300000002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47060.209000000003</v>
          </cell>
          <cell r="R105">
            <v>170207.755</v>
          </cell>
          <cell r="S105">
            <v>211261.91399999999</v>
          </cell>
          <cell r="T105">
            <v>234049.22999999998</v>
          </cell>
          <cell r="U105">
            <v>1358662.8690000002</v>
          </cell>
          <cell r="V105">
            <v>1565790.6520000002</v>
          </cell>
          <cell r="W105">
            <v>1565790.6520000002</v>
          </cell>
          <cell r="X105">
            <v>1565790.6520000002</v>
          </cell>
          <cell r="Y105">
            <v>1565790.6520000002</v>
          </cell>
          <cell r="Z105">
            <v>1565790.6520000002</v>
          </cell>
          <cell r="AA105">
            <v>1565790.6520000002</v>
          </cell>
          <cell r="AB105">
            <v>1565790.6520000002</v>
          </cell>
          <cell r="AC105">
            <v>211261.91399999999</v>
          </cell>
          <cell r="AD105">
            <v>1354528.7380000004</v>
          </cell>
          <cell r="AE105">
            <v>0</v>
          </cell>
          <cell r="AF105">
            <v>0</v>
          </cell>
        </row>
        <row r="106">
          <cell r="D106" t="str">
            <v>ven$</v>
          </cell>
          <cell r="E106">
            <v>3485097.5389999999</v>
          </cell>
          <cell r="F106">
            <v>3867758.2369999997</v>
          </cell>
          <cell r="G106">
            <v>7816098.2089999998</v>
          </cell>
          <cell r="H106">
            <v>3842886.1069999998</v>
          </cell>
          <cell r="I106">
            <v>4082470.6489999997</v>
          </cell>
          <cell r="J106">
            <v>1298136.1640000001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3485097.5389999999</v>
          </cell>
          <cell r="R106">
            <v>7352855.7759999996</v>
          </cell>
          <cell r="S106">
            <v>15168953.984999999</v>
          </cell>
          <cell r="T106">
            <v>19011840.092</v>
          </cell>
          <cell r="U106">
            <v>23094310.741</v>
          </cell>
          <cell r="V106">
            <v>24392446.905000001</v>
          </cell>
          <cell r="W106">
            <v>24392446.905000001</v>
          </cell>
          <cell r="X106">
            <v>24392446.905000001</v>
          </cell>
          <cell r="Y106">
            <v>24392446.905000001</v>
          </cell>
          <cell r="Z106">
            <v>24392446.905000001</v>
          </cell>
          <cell r="AA106">
            <v>24392446.905000001</v>
          </cell>
          <cell r="AB106">
            <v>24392446.905000001</v>
          </cell>
          <cell r="AC106">
            <v>15168953.984999999</v>
          </cell>
          <cell r="AD106">
            <v>9223492.9199999999</v>
          </cell>
          <cell r="AE106">
            <v>0</v>
          </cell>
          <cell r="AF106">
            <v>0</v>
          </cell>
        </row>
        <row r="107">
          <cell r="D107" t="str">
            <v>tri$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D108" t="str">
            <v>tre$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D109" t="str">
            <v>cfg_i$</v>
          </cell>
          <cell r="E109">
            <v>0</v>
          </cell>
          <cell r="F109">
            <v>0</v>
          </cell>
          <cell r="G109">
            <v>0</v>
          </cell>
          <cell r="H109">
            <v>-25459.200000000001</v>
          </cell>
          <cell r="I109">
            <v>3898.08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-25459.200000000001</v>
          </cell>
          <cell r="U109">
            <v>-21561.120000000003</v>
          </cell>
          <cell r="V109">
            <v>-21561.120000000003</v>
          </cell>
          <cell r="W109">
            <v>-21561.120000000003</v>
          </cell>
          <cell r="X109">
            <v>-21561.120000000003</v>
          </cell>
          <cell r="Y109">
            <v>-21561.120000000003</v>
          </cell>
          <cell r="Z109">
            <v>-21561.120000000003</v>
          </cell>
          <cell r="AA109">
            <v>-21561.120000000003</v>
          </cell>
          <cell r="AB109">
            <v>-21561.120000000003</v>
          </cell>
          <cell r="AC109">
            <v>0</v>
          </cell>
          <cell r="AD109">
            <v>-21561.120000000003</v>
          </cell>
          <cell r="AE109">
            <v>0</v>
          </cell>
          <cell r="AF109">
            <v>0</v>
          </cell>
        </row>
        <row r="110">
          <cell r="D110" t="str">
            <v>cfg_e$</v>
          </cell>
          <cell r="E110">
            <v>-6040.5</v>
          </cell>
          <cell r="F110">
            <v>-4272</v>
          </cell>
          <cell r="G110">
            <v>19700.48</v>
          </cell>
          <cell r="H110">
            <v>245671.67999999999</v>
          </cell>
          <cell r="I110">
            <v>201747.39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-6040.5</v>
          </cell>
          <cell r="R110">
            <v>-10312.5</v>
          </cell>
          <cell r="S110">
            <v>9387.98</v>
          </cell>
          <cell r="T110">
            <v>255059.66</v>
          </cell>
          <cell r="U110">
            <v>456807.05000000005</v>
          </cell>
          <cell r="V110">
            <v>456807.05000000005</v>
          </cell>
          <cell r="W110">
            <v>456807.05000000005</v>
          </cell>
          <cell r="X110">
            <v>456807.05000000005</v>
          </cell>
          <cell r="Y110">
            <v>456807.05000000005</v>
          </cell>
          <cell r="Z110">
            <v>456807.05000000005</v>
          </cell>
          <cell r="AA110">
            <v>456807.05000000005</v>
          </cell>
          <cell r="AB110">
            <v>456807.05000000005</v>
          </cell>
          <cell r="AC110">
            <v>9387.98</v>
          </cell>
          <cell r="AD110">
            <v>447419.07</v>
          </cell>
          <cell r="AE110">
            <v>0</v>
          </cell>
          <cell r="AF110">
            <v>0</v>
          </cell>
        </row>
        <row r="111">
          <cell r="D111" t="str">
            <v>dimp</v>
          </cell>
          <cell r="E111">
            <v>2744300</v>
          </cell>
          <cell r="F111">
            <v>-1340700</v>
          </cell>
          <cell r="G111">
            <v>-141800</v>
          </cell>
          <cell r="H111">
            <v>-42800</v>
          </cell>
          <cell r="I111">
            <v>-181100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2744300</v>
          </cell>
          <cell r="R111">
            <v>1403600</v>
          </cell>
          <cell r="S111">
            <v>1261800</v>
          </cell>
          <cell r="T111">
            <v>1219000</v>
          </cell>
          <cell r="U111">
            <v>1037900</v>
          </cell>
          <cell r="V111">
            <v>1037900</v>
          </cell>
          <cell r="W111">
            <v>1037900</v>
          </cell>
          <cell r="X111">
            <v>1037900</v>
          </cell>
          <cell r="Y111">
            <v>1037900</v>
          </cell>
          <cell r="Z111">
            <v>1037900</v>
          </cell>
          <cell r="AA111">
            <v>1037900</v>
          </cell>
          <cell r="AB111">
            <v>1037900</v>
          </cell>
          <cell r="AC111">
            <v>1261800</v>
          </cell>
          <cell r="AD111">
            <v>-223900</v>
          </cell>
          <cell r="AE111">
            <v>0</v>
          </cell>
          <cell r="AF111">
            <v>0</v>
          </cell>
        </row>
        <row r="115">
          <cell r="D115" t="str">
            <v>cnv_ger</v>
          </cell>
          <cell r="E115">
            <v>201590599</v>
          </cell>
          <cell r="F115">
            <v>219423251</v>
          </cell>
          <cell r="G115">
            <v>275732479</v>
          </cell>
          <cell r="H115">
            <v>282900613</v>
          </cell>
          <cell r="I115">
            <v>295000000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201590599</v>
          </cell>
          <cell r="R115">
            <v>421013850</v>
          </cell>
          <cell r="S115">
            <v>696746329</v>
          </cell>
          <cell r="T115">
            <v>979646942</v>
          </cell>
          <cell r="U115">
            <v>1274646942</v>
          </cell>
          <cell r="V115">
            <v>1274646942</v>
          </cell>
          <cell r="W115">
            <v>1274646942</v>
          </cell>
          <cell r="X115">
            <v>1274646942</v>
          </cell>
          <cell r="Y115">
            <v>1274646942</v>
          </cell>
          <cell r="Z115">
            <v>1274646942</v>
          </cell>
          <cell r="AA115">
            <v>1274646942</v>
          </cell>
          <cell r="AB115">
            <v>1274646942</v>
          </cell>
          <cell r="AC115">
            <v>696746329</v>
          </cell>
          <cell r="AD115">
            <v>577900613</v>
          </cell>
          <cell r="AE115">
            <v>0</v>
          </cell>
          <cell r="AF115">
            <v>0</v>
          </cell>
        </row>
        <row r="116">
          <cell r="D116" t="str">
            <v>cnv_TD</v>
          </cell>
          <cell r="E116">
            <v>197168434.34123516</v>
          </cell>
          <cell r="F116">
            <v>214614242</v>
          </cell>
          <cell r="G116">
            <v>269660195</v>
          </cell>
          <cell r="H116">
            <v>276676182.044433</v>
          </cell>
          <cell r="I116">
            <v>289000000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197168434.34123516</v>
          </cell>
          <cell r="R116">
            <v>411782676.34123516</v>
          </cell>
          <cell r="S116">
            <v>681442871.34123516</v>
          </cell>
          <cell r="T116">
            <v>958119053.38566816</v>
          </cell>
          <cell r="U116">
            <v>1247119053.3856683</v>
          </cell>
          <cell r="V116">
            <v>1247119053.3856683</v>
          </cell>
          <cell r="W116">
            <v>1247119053.3856683</v>
          </cell>
          <cell r="X116">
            <v>1247119053.3856683</v>
          </cell>
          <cell r="Y116">
            <v>1247119053.3856683</v>
          </cell>
          <cell r="Z116">
            <v>1247119053.3856683</v>
          </cell>
          <cell r="AA116">
            <v>1247119053.3856683</v>
          </cell>
          <cell r="AB116">
            <v>1247119053.3856683</v>
          </cell>
          <cell r="AC116">
            <v>681442871.34123516</v>
          </cell>
          <cell r="AD116">
            <v>565676182.044433</v>
          </cell>
          <cell r="AE116">
            <v>0</v>
          </cell>
          <cell r="AF116">
            <v>0</v>
          </cell>
        </row>
        <row r="117">
          <cell r="D117" t="str">
            <v>cnv_con</v>
          </cell>
          <cell r="E117">
            <v>197604823</v>
          </cell>
          <cell r="F117">
            <v>203210340</v>
          </cell>
          <cell r="G117">
            <v>256823028</v>
          </cell>
          <cell r="H117">
            <v>265785682</v>
          </cell>
          <cell r="I117">
            <v>278000000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197604823</v>
          </cell>
          <cell r="R117">
            <v>400815163</v>
          </cell>
          <cell r="S117">
            <v>657638191</v>
          </cell>
          <cell r="T117">
            <v>923423873</v>
          </cell>
          <cell r="U117">
            <v>1201423873</v>
          </cell>
          <cell r="V117">
            <v>1201423873</v>
          </cell>
          <cell r="W117">
            <v>1201423873</v>
          </cell>
          <cell r="X117">
            <v>1201423873</v>
          </cell>
          <cell r="Y117">
            <v>1201423873</v>
          </cell>
          <cell r="Z117">
            <v>1201423873</v>
          </cell>
          <cell r="AA117">
            <v>1201423873</v>
          </cell>
          <cell r="AB117">
            <v>1201423873</v>
          </cell>
          <cell r="AC117">
            <v>657638191</v>
          </cell>
          <cell r="AD117">
            <v>543785682</v>
          </cell>
          <cell r="AE117">
            <v>0</v>
          </cell>
          <cell r="AF117">
            <v>0</v>
          </cell>
        </row>
        <row r="119">
          <cell r="D119" t="str">
            <v>plgo_ger</v>
          </cell>
          <cell r="E119">
            <v>365545500</v>
          </cell>
          <cell r="F119">
            <v>286868300</v>
          </cell>
          <cell r="G119">
            <v>324136900</v>
          </cell>
          <cell r="H119">
            <v>287394200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365545500</v>
          </cell>
          <cell r="R119">
            <v>652413800</v>
          </cell>
          <cell r="S119">
            <v>976550700</v>
          </cell>
          <cell r="T119">
            <v>1263944900</v>
          </cell>
          <cell r="U119">
            <v>1263944900</v>
          </cell>
          <cell r="V119">
            <v>1263944900</v>
          </cell>
          <cell r="W119">
            <v>1263944900</v>
          </cell>
          <cell r="X119">
            <v>1263944900</v>
          </cell>
          <cell r="Y119">
            <v>1263944900</v>
          </cell>
          <cell r="Z119">
            <v>1263944900</v>
          </cell>
          <cell r="AA119">
            <v>1263944900</v>
          </cell>
          <cell r="AB119">
            <v>1263944900</v>
          </cell>
          <cell r="AC119">
            <v>976550700</v>
          </cell>
          <cell r="AD119">
            <v>287394200</v>
          </cell>
          <cell r="AE119">
            <v>0</v>
          </cell>
          <cell r="AF119">
            <v>0</v>
          </cell>
        </row>
        <row r="120">
          <cell r="D120" t="str">
            <v>plo_TD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D121" t="str">
            <v>plgo_TD</v>
          </cell>
          <cell r="E121">
            <v>357267475.76577008</v>
          </cell>
          <cell r="F121">
            <v>280355975</v>
          </cell>
          <cell r="G121">
            <v>317095840</v>
          </cell>
          <cell r="H121">
            <v>281144474.84420449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357267475.76577008</v>
          </cell>
          <cell r="R121">
            <v>637623450.76577008</v>
          </cell>
          <cell r="S121">
            <v>954719290.76577008</v>
          </cell>
          <cell r="T121">
            <v>1235863765.6099746</v>
          </cell>
          <cell r="U121">
            <v>1235863765.6099746</v>
          </cell>
          <cell r="V121">
            <v>1235863765.6099746</v>
          </cell>
          <cell r="W121">
            <v>1235863765.6099746</v>
          </cell>
          <cell r="X121">
            <v>1235863765.6099746</v>
          </cell>
          <cell r="Y121">
            <v>1235863765.6099746</v>
          </cell>
          <cell r="Z121">
            <v>1235863765.6099746</v>
          </cell>
          <cell r="AA121">
            <v>1235863765.6099746</v>
          </cell>
          <cell r="AB121">
            <v>1235863765.6099746</v>
          </cell>
          <cell r="AC121">
            <v>954719290.76577008</v>
          </cell>
          <cell r="AD121">
            <v>281144474.84420449</v>
          </cell>
          <cell r="AE121">
            <v>0</v>
          </cell>
          <cell r="AF121">
            <v>0</v>
          </cell>
        </row>
        <row r="122">
          <cell r="D122" t="str">
            <v>pl_TD</v>
          </cell>
          <cell r="E122">
            <v>357267475.76577008</v>
          </cell>
          <cell r="F122">
            <v>280355975</v>
          </cell>
          <cell r="G122">
            <v>317095840</v>
          </cell>
          <cell r="H122">
            <v>281144474.84420449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357267475.76577008</v>
          </cell>
          <cell r="R122">
            <v>637623450.76577008</v>
          </cell>
          <cell r="S122">
            <v>954719290.76577008</v>
          </cell>
          <cell r="T122">
            <v>1235863765.6099746</v>
          </cell>
          <cell r="U122">
            <v>1235863765.6099746</v>
          </cell>
          <cell r="V122">
            <v>1235863765.6099746</v>
          </cell>
          <cell r="W122">
            <v>1235863765.6099746</v>
          </cell>
          <cell r="X122">
            <v>1235863765.6099746</v>
          </cell>
          <cell r="Y122">
            <v>1235863765.6099746</v>
          </cell>
          <cell r="Z122">
            <v>1235863765.6099746</v>
          </cell>
          <cell r="AA122">
            <v>1235863765.6099746</v>
          </cell>
          <cell r="AB122">
            <v>1235863765.6099746</v>
          </cell>
          <cell r="AC122">
            <v>954719290.76577008</v>
          </cell>
          <cell r="AD122">
            <v>281144474.84420449</v>
          </cell>
          <cell r="AE122">
            <v>0</v>
          </cell>
          <cell r="AF122">
            <v>0</v>
          </cell>
        </row>
        <row r="125">
          <cell r="D125" t="str">
            <v>pnv</v>
          </cell>
          <cell r="E125">
            <v>137204314</v>
          </cell>
          <cell r="F125">
            <v>82439512</v>
          </cell>
          <cell r="G125">
            <v>71731939</v>
          </cell>
          <cell r="H125">
            <v>88140221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137204314</v>
          </cell>
          <cell r="R125">
            <v>219643826</v>
          </cell>
          <cell r="S125">
            <v>291375765</v>
          </cell>
          <cell r="T125">
            <v>379515986</v>
          </cell>
          <cell r="U125">
            <v>379515986</v>
          </cell>
          <cell r="V125">
            <v>379515986</v>
          </cell>
          <cell r="W125">
            <v>379515986</v>
          </cell>
          <cell r="X125">
            <v>379515986</v>
          </cell>
          <cell r="Y125">
            <v>379515986</v>
          </cell>
          <cell r="Z125">
            <v>379515986</v>
          </cell>
          <cell r="AA125">
            <v>379515986</v>
          </cell>
          <cell r="AB125">
            <v>379515986</v>
          </cell>
          <cell r="AC125">
            <v>291375765</v>
          </cell>
          <cell r="AD125">
            <v>88140221</v>
          </cell>
          <cell r="AE125">
            <v>0</v>
          </cell>
          <cell r="AF125">
            <v>0</v>
          </cell>
        </row>
        <row r="128">
          <cell r="D128" t="str">
            <v>dsenv_v</v>
          </cell>
          <cell r="E128">
            <v>2889058</v>
          </cell>
          <cell r="F128">
            <v>8537160</v>
          </cell>
          <cell r="G128">
            <v>9441056</v>
          </cell>
          <cell r="H128">
            <v>8577361</v>
          </cell>
          <cell r="I128">
            <v>7624200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2889058</v>
          </cell>
          <cell r="R128">
            <v>11426218</v>
          </cell>
          <cell r="S128">
            <v>20867274</v>
          </cell>
          <cell r="T128">
            <v>29444635</v>
          </cell>
          <cell r="U128">
            <v>37068835</v>
          </cell>
          <cell r="V128">
            <v>37068835</v>
          </cell>
          <cell r="W128">
            <v>37068835</v>
          </cell>
          <cell r="X128">
            <v>37068835</v>
          </cell>
          <cell r="Y128">
            <v>37068835</v>
          </cell>
          <cell r="Z128">
            <v>37068835</v>
          </cell>
          <cell r="AA128">
            <v>37068835</v>
          </cell>
          <cell r="AB128">
            <v>37068835</v>
          </cell>
        </row>
        <row r="129">
          <cell r="D129" t="str">
            <v>dsenv_c</v>
          </cell>
          <cell r="E129">
            <v>31559573.000000004</v>
          </cell>
          <cell r="F129">
            <v>14936869</v>
          </cell>
          <cell r="G129">
            <v>26249616</v>
          </cell>
          <cell r="H129">
            <v>31047769</v>
          </cell>
          <cell r="I129">
            <v>3164800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31559573.000000004</v>
          </cell>
          <cell r="R129">
            <v>46496442</v>
          </cell>
          <cell r="S129">
            <v>72746058</v>
          </cell>
          <cell r="T129">
            <v>103793827</v>
          </cell>
          <cell r="U129">
            <v>106958627</v>
          </cell>
          <cell r="V129">
            <v>106958627</v>
          </cell>
          <cell r="W129">
            <v>106958627</v>
          </cell>
          <cell r="X129">
            <v>106958627</v>
          </cell>
          <cell r="Y129">
            <v>106958627</v>
          </cell>
          <cell r="Z129">
            <v>106958627</v>
          </cell>
          <cell r="AA129">
            <v>106958627</v>
          </cell>
          <cell r="AB129">
            <v>106958627</v>
          </cell>
        </row>
        <row r="130">
          <cell r="D130" t="str">
            <v>dsenv</v>
          </cell>
          <cell r="E130">
            <v>-28670515.000000004</v>
          </cell>
          <cell r="F130">
            <v>-6399709</v>
          </cell>
          <cell r="G130">
            <v>-16808560</v>
          </cell>
          <cell r="H130">
            <v>-22470408</v>
          </cell>
          <cell r="I130">
            <v>4459400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-28670515.000000004</v>
          </cell>
          <cell r="R130">
            <v>-35070224</v>
          </cell>
          <cell r="S130">
            <v>-51878784</v>
          </cell>
          <cell r="T130">
            <v>-74349192</v>
          </cell>
          <cell r="U130">
            <v>-69889792</v>
          </cell>
          <cell r="V130">
            <v>-69889792</v>
          </cell>
          <cell r="W130">
            <v>-69889792</v>
          </cell>
          <cell r="X130">
            <v>-69889792</v>
          </cell>
          <cell r="Y130">
            <v>-69889792</v>
          </cell>
          <cell r="Z130">
            <v>-69889792</v>
          </cell>
          <cell r="AA130">
            <v>-69889792</v>
          </cell>
          <cell r="AB130">
            <v>-69889792</v>
          </cell>
        </row>
        <row r="131">
          <cell r="D131" t="str">
            <v>dsenv_v$</v>
          </cell>
          <cell r="E131">
            <v>166383.1035000002</v>
          </cell>
          <cell r="F131">
            <v>409988</v>
          </cell>
          <cell r="G131">
            <v>414462.8</v>
          </cell>
          <cell r="H131">
            <v>370911.55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166383.1035000002</v>
          </cell>
          <cell r="R131">
            <v>576371.1035000002</v>
          </cell>
          <cell r="S131">
            <v>990833.90350000025</v>
          </cell>
          <cell r="T131">
            <v>1361745.4535000003</v>
          </cell>
          <cell r="U131">
            <v>1361745.4535000003</v>
          </cell>
          <cell r="V131">
            <v>1361745.4535000003</v>
          </cell>
          <cell r="W131">
            <v>1361745.4535000003</v>
          </cell>
          <cell r="X131">
            <v>1361745.4535000003</v>
          </cell>
          <cell r="Y131">
            <v>1361745.4535000003</v>
          </cell>
          <cell r="Z131">
            <v>1361745.4535000003</v>
          </cell>
          <cell r="AA131">
            <v>1361745.4535000003</v>
          </cell>
          <cell r="AB131">
            <v>1361745.4535000003</v>
          </cell>
        </row>
        <row r="132">
          <cell r="D132" t="str">
            <v>dsenv_c$</v>
          </cell>
          <cell r="E132">
            <v>897427.33536000201</v>
          </cell>
          <cell r="F132">
            <v>453537</v>
          </cell>
          <cell r="G132">
            <v>792685</v>
          </cell>
          <cell r="H132">
            <v>898063.99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897427.33536000201</v>
          </cell>
          <cell r="R132">
            <v>1350964.335360002</v>
          </cell>
          <cell r="S132">
            <v>2143649.3353600018</v>
          </cell>
          <cell r="T132">
            <v>3041713.325360002</v>
          </cell>
          <cell r="U132">
            <v>3041713.325360002</v>
          </cell>
          <cell r="V132">
            <v>3041713.325360002</v>
          </cell>
          <cell r="W132">
            <v>3041713.325360002</v>
          </cell>
          <cell r="X132">
            <v>3041713.325360002</v>
          </cell>
          <cell r="Y132">
            <v>3041713.325360002</v>
          </cell>
          <cell r="Z132">
            <v>3041713.325360002</v>
          </cell>
          <cell r="AA132">
            <v>3041713.325360002</v>
          </cell>
          <cell r="AB132">
            <v>3041713.325360002</v>
          </cell>
        </row>
        <row r="133">
          <cell r="D133" t="str">
            <v>dsenv$</v>
          </cell>
          <cell r="E133">
            <v>-731044.2318600018</v>
          </cell>
          <cell r="F133">
            <v>-43549</v>
          </cell>
          <cell r="G133">
            <v>-378222.2</v>
          </cell>
          <cell r="H133">
            <v>-527152.43999999994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-731044.2318600018</v>
          </cell>
          <cell r="R133">
            <v>-774593.2318600018</v>
          </cell>
          <cell r="S133">
            <v>-1152815.4318600018</v>
          </cell>
          <cell r="T133">
            <v>-1679967.8718600017</v>
          </cell>
          <cell r="U133">
            <v>-1679967.8718600017</v>
          </cell>
          <cell r="V133">
            <v>-1679967.8718600017</v>
          </cell>
          <cell r="W133">
            <v>-1679967.8718600017</v>
          </cell>
          <cell r="X133">
            <v>-1679967.8718600017</v>
          </cell>
          <cell r="Y133">
            <v>-1679967.8718600017</v>
          </cell>
          <cell r="Z133">
            <v>-1679967.8718600017</v>
          </cell>
          <cell r="AA133">
            <v>-1679967.8718600017</v>
          </cell>
          <cell r="AB133">
            <v>-1679967.8718600017</v>
          </cell>
        </row>
        <row r="134">
          <cell r="D134" t="str">
            <v>psenv$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38">
          <cell r="D138" t="str">
            <v>corr_h$</v>
          </cell>
          <cell r="E138">
            <v>18333900</v>
          </cell>
          <cell r="F138">
            <v>4765600</v>
          </cell>
          <cell r="G138">
            <v>8697900</v>
          </cell>
          <cell r="H138">
            <v>14144600</v>
          </cell>
          <cell r="Q138">
            <v>18333900</v>
          </cell>
          <cell r="R138">
            <v>23099500</v>
          </cell>
          <cell r="S138">
            <v>31797400</v>
          </cell>
          <cell r="T138">
            <v>45942000</v>
          </cell>
          <cell r="U138">
            <v>45942000</v>
          </cell>
          <cell r="V138">
            <v>45942000</v>
          </cell>
          <cell r="W138">
            <v>45942000</v>
          </cell>
          <cell r="X138">
            <v>45942000</v>
          </cell>
          <cell r="Y138">
            <v>45942000</v>
          </cell>
          <cell r="Z138">
            <v>45942000</v>
          </cell>
          <cell r="AA138">
            <v>45942000</v>
          </cell>
          <cell r="AB138">
            <v>45942000</v>
          </cell>
          <cell r="AC138">
            <v>31797400</v>
          </cell>
          <cell r="AD138">
            <v>14144600</v>
          </cell>
          <cell r="AE138">
            <v>0</v>
          </cell>
          <cell r="AF138">
            <v>0</v>
          </cell>
        </row>
        <row r="141">
          <cell r="D141" t="str">
            <v>cp_prod</v>
          </cell>
          <cell r="E141">
            <v>591.47599999999989</v>
          </cell>
          <cell r="F141">
            <v>536.69999999999993</v>
          </cell>
          <cell r="G141">
            <v>405.77800000000002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591.47599999999989</v>
          </cell>
          <cell r="R141">
            <v>1128.1759999999999</v>
          </cell>
          <cell r="S141">
            <v>1533.954</v>
          </cell>
          <cell r="T141">
            <v>1533.954</v>
          </cell>
          <cell r="U141">
            <v>1533.954</v>
          </cell>
          <cell r="V141">
            <v>1533.954</v>
          </cell>
          <cell r="W141">
            <v>1533.954</v>
          </cell>
          <cell r="X141">
            <v>1533.954</v>
          </cell>
          <cell r="Y141">
            <v>1533.954</v>
          </cell>
          <cell r="Z141">
            <v>1533.954</v>
          </cell>
          <cell r="AA141">
            <v>1533.954</v>
          </cell>
          <cell r="AB141">
            <v>1533.954</v>
          </cell>
          <cell r="AC141">
            <v>1533.954</v>
          </cell>
          <cell r="AD141">
            <v>0</v>
          </cell>
          <cell r="AE141">
            <v>0</v>
          </cell>
          <cell r="AF141">
            <v>0</v>
          </cell>
        </row>
        <row r="144">
          <cell r="D144" t="str">
            <v>cnaprod</v>
          </cell>
          <cell r="E144">
            <v>324.46199999999999</v>
          </cell>
          <cell r="F144">
            <v>196.07400000000001</v>
          </cell>
          <cell r="G144">
            <v>182.75599999999997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324.46199999999999</v>
          </cell>
          <cell r="R144">
            <v>520.53600000000006</v>
          </cell>
          <cell r="S144">
            <v>703.29200000000003</v>
          </cell>
          <cell r="T144">
            <v>703.29200000000003</v>
          </cell>
          <cell r="U144">
            <v>703.29200000000003</v>
          </cell>
          <cell r="V144">
            <v>703.29200000000003</v>
          </cell>
          <cell r="W144">
            <v>703.29200000000003</v>
          </cell>
          <cell r="X144">
            <v>703.29200000000003</v>
          </cell>
          <cell r="Y144">
            <v>703.29200000000003</v>
          </cell>
          <cell r="Z144">
            <v>703.29200000000003</v>
          </cell>
          <cell r="AA144">
            <v>703.29200000000003</v>
          </cell>
          <cell r="AB144">
            <v>703.29200000000003</v>
          </cell>
          <cell r="AC144">
            <v>703.29200000000003</v>
          </cell>
          <cell r="AD144">
            <v>0</v>
          </cell>
          <cell r="AE144">
            <v>0</v>
          </cell>
          <cell r="AF144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MReg"/>
      <sheetName val="MReg. mensal"/>
      <sheetName val="MReg. mensal (2)"/>
      <sheetName val="distrib07"/>
      <sheetName val="SENV"/>
      <sheetName val="DADBAL"/>
      <sheetName val="output1"/>
      <sheetName val="selectes"/>
      <sheetName val="selectes_distrib"/>
    </sheetNames>
    <sheetDataSet>
      <sheetData sheetId="0">
        <row r="9">
          <cell r="E9" t="str">
            <v>pro_l_rnt</v>
          </cell>
          <cell r="F9">
            <v>3076269449.0000005</v>
          </cell>
          <cell r="G9">
            <v>2514910187</v>
          </cell>
          <cell r="H9">
            <v>2152883564.0000005</v>
          </cell>
          <cell r="I9">
            <v>1917529360</v>
          </cell>
          <cell r="J9">
            <v>2294769909.9999995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3076269449.0000005</v>
          </cell>
          <cell r="S9">
            <v>5591179636</v>
          </cell>
          <cell r="T9">
            <v>7744063200</v>
          </cell>
          <cell r="U9">
            <v>9661592560</v>
          </cell>
          <cell r="V9">
            <v>11956362470</v>
          </cell>
          <cell r="W9">
            <v>11956362470</v>
          </cell>
          <cell r="X9">
            <v>11956362470</v>
          </cell>
          <cell r="Y9">
            <v>11956362470</v>
          </cell>
          <cell r="Z9">
            <v>11956362470</v>
          </cell>
          <cell r="AA9">
            <v>11956362470</v>
          </cell>
          <cell r="AB9">
            <v>11956362470</v>
          </cell>
          <cell r="AC9">
            <v>11956362470</v>
          </cell>
        </row>
        <row r="10">
          <cell r="E10" t="str">
            <v>pro_edp_l_rnt</v>
          </cell>
          <cell r="F10">
            <v>2192693349.0000005</v>
          </cell>
          <cell r="G10">
            <v>1765553687</v>
          </cell>
          <cell r="H10">
            <v>1532315064.0000005</v>
          </cell>
          <cell r="I10">
            <v>1461278860</v>
          </cell>
          <cell r="J10">
            <v>1729705309.9999995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2192693349.0000005</v>
          </cell>
          <cell r="S10">
            <v>3958247036.0000005</v>
          </cell>
          <cell r="T10">
            <v>5490562100.000001</v>
          </cell>
          <cell r="U10">
            <v>6951840960.000001</v>
          </cell>
          <cell r="V10">
            <v>8681546270</v>
          </cell>
          <cell r="W10">
            <v>8681546270</v>
          </cell>
          <cell r="X10">
            <v>8681546270</v>
          </cell>
          <cell r="Y10">
            <v>8681546270</v>
          </cell>
          <cell r="Z10">
            <v>8681546270</v>
          </cell>
          <cell r="AA10">
            <v>8681546270</v>
          </cell>
          <cell r="AB10">
            <v>8681546270</v>
          </cell>
          <cell r="AC10">
            <v>8681546270</v>
          </cell>
        </row>
        <row r="11">
          <cell r="E11" t="str">
            <v>pro_cpg</v>
          </cell>
          <cell r="F11">
            <v>399460700</v>
          </cell>
          <cell r="G11">
            <v>334263500</v>
          </cell>
          <cell r="H11">
            <v>243980000</v>
          </cell>
          <cell r="I11">
            <v>126867500</v>
          </cell>
          <cell r="J11">
            <v>27285500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399460700</v>
          </cell>
          <cell r="S11">
            <v>733724200</v>
          </cell>
          <cell r="T11">
            <v>977704200</v>
          </cell>
          <cell r="U11">
            <v>1104571700</v>
          </cell>
          <cell r="V11">
            <v>1131857200</v>
          </cell>
          <cell r="W11">
            <v>1131857200</v>
          </cell>
          <cell r="X11">
            <v>1131857200</v>
          </cell>
          <cell r="Y11">
            <v>1131857200</v>
          </cell>
          <cell r="Z11">
            <v>1131857200</v>
          </cell>
          <cell r="AA11">
            <v>1131857200</v>
          </cell>
          <cell r="AB11">
            <v>1131857200</v>
          </cell>
          <cell r="AC11">
            <v>1131857200</v>
          </cell>
        </row>
        <row r="12">
          <cell r="E12" t="str">
            <v>pro_ctg</v>
          </cell>
          <cell r="F12">
            <v>484115400</v>
          </cell>
          <cell r="G12">
            <v>415093000</v>
          </cell>
          <cell r="H12">
            <v>376588500</v>
          </cell>
          <cell r="I12">
            <v>329383000</v>
          </cell>
          <cell r="J12">
            <v>537779100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484115400</v>
          </cell>
          <cell r="S12">
            <v>899208400</v>
          </cell>
          <cell r="T12">
            <v>1275796900</v>
          </cell>
          <cell r="U12">
            <v>1605179900</v>
          </cell>
          <cell r="V12">
            <v>2142959000</v>
          </cell>
          <cell r="W12">
            <v>2142959000</v>
          </cell>
          <cell r="X12">
            <v>2142959000</v>
          </cell>
          <cell r="Y12">
            <v>2142959000</v>
          </cell>
          <cell r="Z12">
            <v>2142959000</v>
          </cell>
          <cell r="AA12">
            <v>2142959000</v>
          </cell>
          <cell r="AB12">
            <v>2142959000</v>
          </cell>
          <cell r="AC12">
            <v>2142959000</v>
          </cell>
        </row>
        <row r="14">
          <cell r="E14" t="str">
            <v>pro_edp_l_edis</v>
          </cell>
          <cell r="F14">
            <v>78094454</v>
          </cell>
          <cell r="G14">
            <v>46990048</v>
          </cell>
          <cell r="H14">
            <v>36880584</v>
          </cell>
          <cell r="I14">
            <v>130489953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>
            <v>78094454</v>
          </cell>
          <cell r="S14">
            <v>125084502</v>
          </cell>
          <cell r="T14">
            <v>161965086</v>
          </cell>
          <cell r="U14">
            <v>292455039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</row>
        <row r="15">
          <cell r="F15">
            <v>20670290</v>
          </cell>
          <cell r="G15">
            <v>13730530</v>
          </cell>
          <cell r="H15">
            <v>12270000</v>
          </cell>
          <cell r="I15">
            <v>45155020</v>
          </cell>
          <cell r="J15">
            <v>36413800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20670290</v>
          </cell>
          <cell r="S15">
            <v>34400820</v>
          </cell>
          <cell r="T15">
            <v>46670820</v>
          </cell>
          <cell r="U15">
            <v>91825840</v>
          </cell>
          <cell r="V15">
            <v>128239640</v>
          </cell>
          <cell r="W15">
            <v>128239640</v>
          </cell>
          <cell r="X15">
            <v>128239640</v>
          </cell>
          <cell r="Y15">
            <v>128239640</v>
          </cell>
          <cell r="Z15">
            <v>128239640</v>
          </cell>
          <cell r="AA15">
            <v>128239640</v>
          </cell>
          <cell r="AB15">
            <v>128239640</v>
          </cell>
          <cell r="AC15">
            <v>128239640</v>
          </cell>
        </row>
        <row r="16">
          <cell r="F16">
            <v>5277200</v>
          </cell>
          <cell r="G16">
            <v>2901320</v>
          </cell>
          <cell r="H16">
            <v>1252270</v>
          </cell>
          <cell r="I16">
            <v>4750540</v>
          </cell>
          <cell r="J16">
            <v>5802630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5277200</v>
          </cell>
          <cell r="S16">
            <v>8178520</v>
          </cell>
          <cell r="T16">
            <v>9430790</v>
          </cell>
          <cell r="U16">
            <v>14181330</v>
          </cell>
          <cell r="V16">
            <v>19983960</v>
          </cell>
          <cell r="W16">
            <v>19983960</v>
          </cell>
          <cell r="X16">
            <v>19983960</v>
          </cell>
          <cell r="Y16">
            <v>19983960</v>
          </cell>
          <cell r="Z16">
            <v>19983960</v>
          </cell>
          <cell r="AA16">
            <v>19983960</v>
          </cell>
          <cell r="AB16">
            <v>19983960</v>
          </cell>
          <cell r="AC16">
            <v>19983960</v>
          </cell>
        </row>
        <row r="17">
          <cell r="F17">
            <v>2271830</v>
          </cell>
          <cell r="G17">
            <v>1316020</v>
          </cell>
          <cell r="H17">
            <v>1204510</v>
          </cell>
          <cell r="I17">
            <v>5099760</v>
          </cell>
          <cell r="J17">
            <v>1880750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2271830</v>
          </cell>
          <cell r="S17">
            <v>3587850</v>
          </cell>
          <cell r="T17">
            <v>4792360</v>
          </cell>
          <cell r="U17">
            <v>9892120</v>
          </cell>
          <cell r="V17">
            <v>11772870</v>
          </cell>
          <cell r="W17">
            <v>11772870</v>
          </cell>
          <cell r="X17">
            <v>11772870</v>
          </cell>
          <cell r="Y17">
            <v>11772870</v>
          </cell>
          <cell r="Z17">
            <v>11772870</v>
          </cell>
          <cell r="AA17">
            <v>11772870</v>
          </cell>
          <cell r="AB17">
            <v>11772870</v>
          </cell>
          <cell r="AC17">
            <v>11772870</v>
          </cell>
        </row>
        <row r="18">
          <cell r="F18">
            <v>0</v>
          </cell>
          <cell r="G18">
            <v>1478390</v>
          </cell>
          <cell r="H18">
            <v>950110</v>
          </cell>
          <cell r="I18">
            <v>6373980</v>
          </cell>
          <cell r="J18">
            <v>4231510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1478390</v>
          </cell>
          <cell r="T18">
            <v>2428500</v>
          </cell>
          <cell r="U18">
            <v>8802480</v>
          </cell>
          <cell r="V18">
            <v>13033990</v>
          </cell>
          <cell r="W18">
            <v>13033990</v>
          </cell>
          <cell r="X18">
            <v>13033990</v>
          </cell>
          <cell r="Y18">
            <v>13033990</v>
          </cell>
          <cell r="Z18">
            <v>13033990</v>
          </cell>
          <cell r="AA18">
            <v>13033990</v>
          </cell>
          <cell r="AB18">
            <v>13033990</v>
          </cell>
          <cell r="AC18">
            <v>13033990</v>
          </cell>
        </row>
        <row r="19">
          <cell r="F19">
            <v>8532510</v>
          </cell>
          <cell r="G19">
            <v>8021680</v>
          </cell>
          <cell r="H19">
            <v>8372030.0000000009</v>
          </cell>
          <cell r="I19">
            <v>7535690</v>
          </cell>
          <cell r="J19">
            <v>8516220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8532510</v>
          </cell>
          <cell r="S19">
            <v>16554190</v>
          </cell>
          <cell r="T19">
            <v>24926220</v>
          </cell>
          <cell r="U19">
            <v>32461910</v>
          </cell>
          <cell r="V19">
            <v>40978130</v>
          </cell>
          <cell r="W19">
            <v>40978130</v>
          </cell>
          <cell r="X19">
            <v>40978130</v>
          </cell>
          <cell r="Y19">
            <v>40978130</v>
          </cell>
          <cell r="Z19">
            <v>40978130</v>
          </cell>
          <cell r="AA19">
            <v>40978130</v>
          </cell>
          <cell r="AB19">
            <v>40978130</v>
          </cell>
          <cell r="AC19">
            <v>40978130</v>
          </cell>
        </row>
        <row r="20">
          <cell r="F20">
            <v>4452630</v>
          </cell>
          <cell r="G20">
            <v>4759380</v>
          </cell>
          <cell r="H20">
            <v>1834790</v>
          </cell>
          <cell r="I20">
            <v>9059860</v>
          </cell>
          <cell r="J20">
            <v>1056400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4452630</v>
          </cell>
          <cell r="S20">
            <v>9212010</v>
          </cell>
          <cell r="T20">
            <v>11046800</v>
          </cell>
          <cell r="U20">
            <v>20106660</v>
          </cell>
          <cell r="V20">
            <v>21163060</v>
          </cell>
          <cell r="W20">
            <v>21163060</v>
          </cell>
          <cell r="X20">
            <v>21163060</v>
          </cell>
          <cell r="Y20">
            <v>21163060</v>
          </cell>
          <cell r="Z20">
            <v>21163060</v>
          </cell>
          <cell r="AA20">
            <v>21163060</v>
          </cell>
          <cell r="AB20">
            <v>21163060</v>
          </cell>
          <cell r="AC20">
            <v>21163060</v>
          </cell>
        </row>
        <row r="21">
          <cell r="F21">
            <v>36889994</v>
          </cell>
          <cell r="G21">
            <v>14782728</v>
          </cell>
          <cell r="H21">
            <v>10996874</v>
          </cell>
          <cell r="I21">
            <v>52515103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>
            <v>36889994</v>
          </cell>
          <cell r="S21">
            <v>51672722</v>
          </cell>
          <cell r="T21">
            <v>62669596</v>
          </cell>
          <cell r="U21">
            <v>115184699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 t="e">
            <v>#N/A</v>
          </cell>
          <cell r="AA21" t="e">
            <v>#N/A</v>
          </cell>
          <cell r="AB21" t="e">
            <v>#N/A</v>
          </cell>
          <cell r="AC21" t="e">
            <v>#N/A</v>
          </cell>
        </row>
        <row r="23">
          <cell r="E23" t="str">
            <v>pre_l_rnt</v>
          </cell>
          <cell r="F23">
            <v>118853810</v>
          </cell>
          <cell r="G23">
            <v>166062740</v>
          </cell>
          <cell r="H23">
            <v>213374740</v>
          </cell>
          <cell r="I23">
            <v>181442190</v>
          </cell>
          <cell r="J23">
            <v>116059200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118853810</v>
          </cell>
          <cell r="S23">
            <v>284916550</v>
          </cell>
          <cell r="T23">
            <v>498291290</v>
          </cell>
          <cell r="U23">
            <v>679733480</v>
          </cell>
          <cell r="V23">
            <v>795792680</v>
          </cell>
          <cell r="W23">
            <v>795792680</v>
          </cell>
          <cell r="X23">
            <v>795792680</v>
          </cell>
          <cell r="Y23">
            <v>795792680</v>
          </cell>
          <cell r="Z23">
            <v>795792680</v>
          </cell>
          <cell r="AA23">
            <v>795792680</v>
          </cell>
          <cell r="AB23">
            <v>795792680</v>
          </cell>
          <cell r="AC23">
            <v>795792680</v>
          </cell>
        </row>
        <row r="25">
          <cell r="E25" t="str">
            <v>imp_rnt</v>
          </cell>
          <cell r="F25">
            <v>878660500</v>
          </cell>
          <cell r="G25">
            <v>844636500</v>
          </cell>
          <cell r="H25">
            <v>1065617600</v>
          </cell>
          <cell r="I25">
            <v>946933600</v>
          </cell>
          <cell r="J25">
            <v>849914300</v>
          </cell>
          <cell r="K25" t="e">
            <v>#N/A</v>
          </cell>
          <cell r="L25" t="e">
            <v>#N/A</v>
          </cell>
          <cell r="M25" t="e">
            <v>#N/A</v>
          </cell>
          <cell r="N25" t="e">
            <v>#N/A</v>
          </cell>
          <cell r="O25" t="e">
            <v>#N/A</v>
          </cell>
          <cell r="P25" t="e">
            <v>#N/A</v>
          </cell>
          <cell r="Q25" t="e">
            <v>#N/A</v>
          </cell>
          <cell r="R25">
            <v>878660500</v>
          </cell>
          <cell r="S25">
            <v>1723297000</v>
          </cell>
          <cell r="T25">
            <v>2788914600</v>
          </cell>
          <cell r="U25">
            <v>3735848200</v>
          </cell>
          <cell r="V25">
            <v>4585762500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</row>
        <row r="26">
          <cell r="F26">
            <v>894390700</v>
          </cell>
          <cell r="G26">
            <v>858366000</v>
          </cell>
          <cell r="H26">
            <v>1078947600</v>
          </cell>
          <cell r="I26">
            <v>958756800</v>
          </cell>
          <cell r="J26">
            <v>853973200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>
            <v>894390700</v>
          </cell>
          <cell r="S26">
            <v>1752756700</v>
          </cell>
          <cell r="T26">
            <v>2831704300</v>
          </cell>
          <cell r="U26">
            <v>3790461100</v>
          </cell>
          <cell r="V26">
            <v>4644434300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</row>
        <row r="27">
          <cell r="E27" t="str">
            <v>iebimp</v>
          </cell>
          <cell r="F27">
            <v>15730200</v>
          </cell>
          <cell r="G27">
            <v>13729500</v>
          </cell>
          <cell r="H27">
            <v>13330000</v>
          </cell>
          <cell r="I27">
            <v>11823200</v>
          </cell>
          <cell r="J27">
            <v>4058900</v>
          </cell>
          <cell r="K27">
            <v>0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>
            <v>15730200</v>
          </cell>
          <cell r="S27">
            <v>29459700</v>
          </cell>
          <cell r="T27">
            <v>42789700</v>
          </cell>
          <cell r="U27">
            <v>54612900</v>
          </cell>
          <cell r="V27">
            <v>58671800</v>
          </cell>
          <cell r="W27">
            <v>58671800</v>
          </cell>
          <cell r="X27" t="e">
            <v>#N/A</v>
          </cell>
          <cell r="Y27" t="e">
            <v>#N/A</v>
          </cell>
          <cell r="Z27" t="e">
            <v>#N/A</v>
          </cell>
          <cell r="AA27" t="e">
            <v>#N/A</v>
          </cell>
          <cell r="AB27" t="e">
            <v>#N/A</v>
          </cell>
          <cell r="AC27" t="e">
            <v>#N/A</v>
          </cell>
        </row>
        <row r="28">
          <cell r="E28" t="str">
            <v>imp_programa</v>
          </cell>
          <cell r="F28">
            <v>719687000</v>
          </cell>
          <cell r="G28">
            <v>784672000</v>
          </cell>
          <cell r="H28">
            <v>1041693000</v>
          </cell>
          <cell r="I28">
            <v>900111000</v>
          </cell>
          <cell r="J28">
            <v>773773000</v>
          </cell>
          <cell r="K28">
            <v>170954000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719687000</v>
          </cell>
          <cell r="S28">
            <v>1504359000</v>
          </cell>
          <cell r="T28">
            <v>2546052000</v>
          </cell>
          <cell r="U28">
            <v>3446163000</v>
          </cell>
          <cell r="V28">
            <v>4219936000</v>
          </cell>
          <cell r="W28">
            <v>4390890000</v>
          </cell>
          <cell r="X28">
            <v>4390890000</v>
          </cell>
          <cell r="Y28">
            <v>4390890000</v>
          </cell>
          <cell r="Z28">
            <v>4390890000</v>
          </cell>
          <cell r="AA28">
            <v>4390890000</v>
          </cell>
          <cell r="AB28">
            <v>4390890000</v>
          </cell>
          <cell r="AC28">
            <v>4390890000</v>
          </cell>
        </row>
        <row r="29">
          <cell r="F29">
            <v>174276700</v>
          </cell>
          <cell r="G29">
            <v>74487500</v>
          </cell>
          <cell r="H29">
            <v>37673900</v>
          </cell>
          <cell r="I29">
            <v>59347000</v>
          </cell>
          <cell r="J29">
            <v>79602100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174276700</v>
          </cell>
          <cell r="S29">
            <v>248764200</v>
          </cell>
          <cell r="T29">
            <v>286438100</v>
          </cell>
          <cell r="U29">
            <v>345785100</v>
          </cell>
          <cell r="V29">
            <v>425387200</v>
          </cell>
          <cell r="W29">
            <v>425387200</v>
          </cell>
          <cell r="X29">
            <v>425387200</v>
          </cell>
          <cell r="Y29">
            <v>425387200</v>
          </cell>
          <cell r="Z29">
            <v>425387200</v>
          </cell>
          <cell r="AA29">
            <v>425387200</v>
          </cell>
          <cell r="AB29">
            <v>425387200</v>
          </cell>
          <cell r="AC29">
            <v>425387200</v>
          </cell>
        </row>
        <row r="36">
          <cell r="E36" t="str">
            <v>rnt_para_cmat</v>
          </cell>
          <cell r="F36">
            <v>145261725</v>
          </cell>
          <cell r="G36">
            <v>130699606</v>
          </cell>
          <cell r="H36">
            <v>147442384</v>
          </cell>
          <cell r="I36">
            <v>153339779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>
            <v>145261725</v>
          </cell>
          <cell r="S36">
            <v>275961331</v>
          </cell>
          <cell r="T36">
            <v>423403715</v>
          </cell>
          <cell r="U36">
            <v>576743494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</row>
        <row r="37">
          <cell r="E37" t="str">
            <v>sub_pro(rprd)_pre_l_edis</v>
          </cell>
          <cell r="F37">
            <v>4442614688</v>
          </cell>
          <cell r="G37">
            <v>4095190324</v>
          </cell>
          <cell r="H37">
            <v>4085258257</v>
          </cell>
          <cell r="I37">
            <v>3855438170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>
            <v>4442614688</v>
          </cell>
          <cell r="S37">
            <v>8537805012</v>
          </cell>
          <cell r="T37">
            <v>12623063269</v>
          </cell>
          <cell r="U37">
            <v>16478501439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Z37" t="e">
            <v>#N/A</v>
          </cell>
          <cell r="AA37" t="e">
            <v>#N/A</v>
          </cell>
          <cell r="AB37" t="e">
            <v>#N/A</v>
          </cell>
          <cell r="AC37" t="e">
            <v>#N/A</v>
          </cell>
        </row>
        <row r="38">
          <cell r="F38">
            <v>3594098481</v>
          </cell>
          <cell r="G38">
            <v>3177337580</v>
          </cell>
          <cell r="H38">
            <v>3141448547</v>
          </cell>
          <cell r="I38">
            <v>2743378793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>
            <v>3594098481</v>
          </cell>
          <cell r="S38">
            <v>6771436061</v>
          </cell>
          <cell r="T38">
            <v>9912884608</v>
          </cell>
          <cell r="U38">
            <v>12656263401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</row>
        <row r="39">
          <cell r="F39">
            <v>78084964</v>
          </cell>
          <cell r="G39">
            <v>46978608</v>
          </cell>
          <cell r="H39">
            <v>36867704</v>
          </cell>
          <cell r="I39">
            <v>130451473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>
            <v>78084964</v>
          </cell>
          <cell r="S39">
            <v>125063572</v>
          </cell>
          <cell r="T39">
            <v>161931276</v>
          </cell>
          <cell r="U39">
            <v>292382749</v>
          </cell>
          <cell r="V39" t="e">
            <v>#N/A</v>
          </cell>
          <cell r="W39" t="e">
            <v>#N/A</v>
          </cell>
          <cell r="X39" t="e">
            <v>#N/A</v>
          </cell>
          <cell r="Y39" t="e">
            <v>#N/A</v>
          </cell>
          <cell r="Z39" t="e">
            <v>#N/A</v>
          </cell>
          <cell r="AA39" t="e">
            <v>#N/A</v>
          </cell>
          <cell r="AB39" t="e">
            <v>#N/A</v>
          </cell>
          <cell r="AC39" t="e">
            <v>#N/A</v>
          </cell>
        </row>
        <row r="40">
          <cell r="F40">
            <v>41194970</v>
          </cell>
          <cell r="G40">
            <v>32195880</v>
          </cell>
          <cell r="H40">
            <v>25870830</v>
          </cell>
          <cell r="I40">
            <v>77936370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>
            <v>41194970</v>
          </cell>
          <cell r="S40">
            <v>73390850</v>
          </cell>
          <cell r="T40">
            <v>99261680</v>
          </cell>
          <cell r="U40">
            <v>177198050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</row>
        <row r="41">
          <cell r="F41">
            <v>36889994</v>
          </cell>
          <cell r="G41">
            <v>14782728</v>
          </cell>
          <cell r="H41">
            <v>10996874</v>
          </cell>
          <cell r="I41">
            <v>52515103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>
            <v>36889994</v>
          </cell>
          <cell r="S41">
            <v>51672722</v>
          </cell>
          <cell r="T41">
            <v>62669596</v>
          </cell>
          <cell r="U41">
            <v>115184699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 t="e">
            <v>#N/A</v>
          </cell>
          <cell r="AC41" t="e">
            <v>#N/A</v>
          </cell>
        </row>
        <row r="42">
          <cell r="E42" t="str">
            <v>pre_l_edis</v>
          </cell>
          <cell r="F42">
            <v>753723929</v>
          </cell>
          <cell r="G42">
            <v>856273665</v>
          </cell>
          <cell r="H42">
            <v>892788390</v>
          </cell>
          <cell r="I42">
            <v>969024833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>
            <v>753723929</v>
          </cell>
          <cell r="S42">
            <v>1609997594</v>
          </cell>
          <cell r="T42">
            <v>2502785984</v>
          </cell>
          <cell r="U42">
            <v>3471810817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</row>
        <row r="43">
          <cell r="F43">
            <v>709949948</v>
          </cell>
          <cell r="G43">
            <v>797735137</v>
          </cell>
          <cell r="H43">
            <v>837683535</v>
          </cell>
          <cell r="I43">
            <v>908583334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>
            <v>709949948</v>
          </cell>
          <cell r="S43">
            <v>1507685085</v>
          </cell>
          <cell r="T43">
            <v>2345368620</v>
          </cell>
          <cell r="U43">
            <v>3253951954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Z43" t="e">
            <v>#N/A</v>
          </cell>
          <cell r="AA43" t="e">
            <v>#N/A</v>
          </cell>
          <cell r="AB43" t="e">
            <v>#N/A</v>
          </cell>
          <cell r="AC43" t="e">
            <v>#N/A</v>
          </cell>
        </row>
        <row r="44">
          <cell r="F44">
            <v>43773981</v>
          </cell>
          <cell r="G44">
            <v>58538528</v>
          </cell>
          <cell r="H44">
            <v>55104855</v>
          </cell>
          <cell r="I44">
            <v>60441499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>
            <v>43773981</v>
          </cell>
          <cell r="S44">
            <v>102312509</v>
          </cell>
          <cell r="T44">
            <v>157417364</v>
          </cell>
          <cell r="U44">
            <v>217858863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</row>
        <row r="45">
          <cell r="E45" t="str">
            <v>imp_ieb</v>
          </cell>
          <cell r="F45">
            <v>16707313.999999998</v>
          </cell>
          <cell r="G45">
            <v>14600471.000000002</v>
          </cell>
          <cell r="H45">
            <v>14153616</v>
          </cell>
          <cell r="I45">
            <v>12583071</v>
          </cell>
          <cell r="J45" t="e">
            <v>#N/A</v>
          </cell>
          <cell r="K45" t="e">
            <v>#N/A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>
            <v>16707313.999999998</v>
          </cell>
          <cell r="S45">
            <v>31307785</v>
          </cell>
          <cell r="T45">
            <v>45461401</v>
          </cell>
          <cell r="U45">
            <v>58044472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</row>
        <row r="47">
          <cell r="E47" t="str">
            <v>exp_rnt</v>
          </cell>
          <cell r="F47">
            <v>180246100</v>
          </cell>
          <cell r="G47">
            <v>82189100</v>
          </cell>
          <cell r="H47">
            <v>37673900</v>
          </cell>
          <cell r="I47">
            <v>60836700</v>
          </cell>
          <cell r="J47">
            <v>80050100</v>
          </cell>
          <cell r="K47" t="e">
            <v>#N/A</v>
          </cell>
          <cell r="L47" t="e">
            <v>#N/A</v>
          </cell>
          <cell r="M47" t="e">
            <v>#N/A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>
            <v>180246100</v>
          </cell>
          <cell r="S47">
            <v>262435200</v>
          </cell>
          <cell r="T47">
            <v>300109100</v>
          </cell>
          <cell r="U47">
            <v>360945800</v>
          </cell>
          <cell r="V47">
            <v>440995900</v>
          </cell>
          <cell r="W47" t="e">
            <v>#N/A</v>
          </cell>
          <cell r="X47" t="e">
            <v>#N/A</v>
          </cell>
          <cell r="Y47" t="e">
            <v>#N/A</v>
          </cell>
          <cell r="Z47" t="e">
            <v>#N/A</v>
          </cell>
          <cell r="AA47" t="e">
            <v>#N/A</v>
          </cell>
          <cell r="AB47" t="e">
            <v>#N/A</v>
          </cell>
          <cell r="AC47" t="e">
            <v>#N/A</v>
          </cell>
        </row>
        <row r="48">
          <cell r="F48">
            <v>180246100</v>
          </cell>
          <cell r="G48">
            <v>82189100</v>
          </cell>
          <cell r="H48">
            <v>37673900</v>
          </cell>
          <cell r="I48">
            <v>60836700</v>
          </cell>
          <cell r="J48">
            <v>80050100</v>
          </cell>
          <cell r="K48" t="e">
            <v>#N/A</v>
          </cell>
          <cell r="L48" t="e">
            <v>#N/A</v>
          </cell>
          <cell r="M48" t="e">
            <v>#N/A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>
            <v>180246100</v>
          </cell>
          <cell r="S48">
            <v>262435200</v>
          </cell>
          <cell r="T48">
            <v>300109100</v>
          </cell>
          <cell r="U48">
            <v>360945800</v>
          </cell>
          <cell r="V48">
            <v>440995900</v>
          </cell>
          <cell r="W48" t="e">
            <v>#N/A</v>
          </cell>
          <cell r="X48" t="e">
            <v>#N/A</v>
          </cell>
          <cell r="Y48" t="e">
            <v>#N/A</v>
          </cell>
          <cell r="Z48" t="e">
            <v>#N/A</v>
          </cell>
          <cell r="AA48" t="e">
            <v>#N/A</v>
          </cell>
          <cell r="AB48" t="e">
            <v>#N/A</v>
          </cell>
          <cell r="AC48" t="e">
            <v>#N/A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E50" t="str">
            <v>exp_programa</v>
          </cell>
          <cell r="F50">
            <v>5930000</v>
          </cell>
          <cell r="G50">
            <v>7165000</v>
          </cell>
          <cell r="H50">
            <v>0</v>
          </cell>
          <cell r="I50">
            <v>941000</v>
          </cell>
          <cell r="J50">
            <v>445000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5930000</v>
          </cell>
          <cell r="S50">
            <v>13095000</v>
          </cell>
          <cell r="T50">
            <v>13095000</v>
          </cell>
          <cell r="U50">
            <v>14036000</v>
          </cell>
          <cell r="V50">
            <v>14481000</v>
          </cell>
          <cell r="W50">
            <v>14481000</v>
          </cell>
          <cell r="X50">
            <v>14481000</v>
          </cell>
          <cell r="Y50">
            <v>14481000</v>
          </cell>
          <cell r="Z50">
            <v>14481000</v>
          </cell>
          <cell r="AA50">
            <v>14481000</v>
          </cell>
          <cell r="AB50">
            <v>14481000</v>
          </cell>
          <cell r="AC50">
            <v>14481000</v>
          </cell>
        </row>
        <row r="51">
          <cell r="F51">
            <v>174276700</v>
          </cell>
          <cell r="G51">
            <v>74487500</v>
          </cell>
          <cell r="H51">
            <v>37673900</v>
          </cell>
          <cell r="I51">
            <v>59347000</v>
          </cell>
          <cell r="J51">
            <v>79602100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174276700</v>
          </cell>
          <cell r="S51">
            <v>248764200</v>
          </cell>
          <cell r="T51">
            <v>286438100</v>
          </cell>
          <cell r="U51">
            <v>345785100</v>
          </cell>
          <cell r="V51">
            <v>425387200</v>
          </cell>
          <cell r="W51">
            <v>425387200</v>
          </cell>
          <cell r="X51">
            <v>425387200</v>
          </cell>
          <cell r="Y51">
            <v>425387200</v>
          </cell>
          <cell r="Z51">
            <v>425387200</v>
          </cell>
          <cell r="AA51">
            <v>425387200</v>
          </cell>
          <cell r="AB51">
            <v>425387200</v>
          </cell>
          <cell r="AC51">
            <v>425387200</v>
          </cell>
        </row>
        <row r="52">
          <cell r="E52" t="str">
            <v>exp_programa_c_dsv</v>
          </cell>
          <cell r="F52">
            <v>22603300</v>
          </cell>
          <cell r="G52">
            <v>22224600</v>
          </cell>
          <cell r="H52">
            <v>14131200</v>
          </cell>
          <cell r="I52">
            <v>14014100</v>
          </cell>
          <cell r="J52">
            <v>4748000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22603300</v>
          </cell>
          <cell r="S52">
            <v>44827900</v>
          </cell>
          <cell r="T52">
            <v>58959100</v>
          </cell>
          <cell r="U52">
            <v>72973200</v>
          </cell>
          <cell r="V52">
            <v>77721200</v>
          </cell>
          <cell r="W52">
            <v>77721200</v>
          </cell>
          <cell r="X52">
            <v>77721200</v>
          </cell>
          <cell r="Y52">
            <v>77721200</v>
          </cell>
          <cell r="Z52">
            <v>77721200</v>
          </cell>
          <cell r="AA52">
            <v>77721200</v>
          </cell>
          <cell r="AB52">
            <v>77721200</v>
          </cell>
          <cell r="AC52">
            <v>77721200</v>
          </cell>
        </row>
        <row r="56">
          <cell r="E56" t="str">
            <v>pro_bomb</v>
          </cell>
          <cell r="F56">
            <v>105668030</v>
          </cell>
          <cell r="G56">
            <v>93368730</v>
          </cell>
          <cell r="H56">
            <v>55795490</v>
          </cell>
          <cell r="I56">
            <v>38056960</v>
          </cell>
          <cell r="J56">
            <v>33922300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105668030</v>
          </cell>
          <cell r="S56">
            <v>199036760</v>
          </cell>
          <cell r="T56">
            <v>254832250</v>
          </cell>
          <cell r="U56">
            <v>292889210</v>
          </cell>
          <cell r="V56">
            <v>326811510</v>
          </cell>
          <cell r="W56">
            <v>326811510</v>
          </cell>
          <cell r="X56">
            <v>326811510</v>
          </cell>
          <cell r="Y56">
            <v>326811510</v>
          </cell>
          <cell r="Z56">
            <v>326811510</v>
          </cell>
          <cell r="AA56">
            <v>326811510</v>
          </cell>
          <cell r="AB56">
            <v>326811510</v>
          </cell>
          <cell r="AC56">
            <v>326811510</v>
          </cell>
        </row>
        <row r="57">
          <cell r="F57">
            <v>6324150</v>
          </cell>
          <cell r="G57">
            <v>1177690</v>
          </cell>
          <cell r="H57">
            <v>461670</v>
          </cell>
          <cell r="I57">
            <v>6386680</v>
          </cell>
          <cell r="J57">
            <v>3621940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6324150</v>
          </cell>
          <cell r="S57">
            <v>7501840</v>
          </cell>
          <cell r="T57">
            <v>7963510</v>
          </cell>
          <cell r="U57">
            <v>14350190</v>
          </cell>
          <cell r="V57">
            <v>17972130</v>
          </cell>
          <cell r="W57">
            <v>17972130</v>
          </cell>
          <cell r="X57">
            <v>17972130</v>
          </cell>
          <cell r="Y57">
            <v>17972130</v>
          </cell>
          <cell r="Z57">
            <v>17972130</v>
          </cell>
          <cell r="AA57">
            <v>17972130</v>
          </cell>
          <cell r="AB57">
            <v>17972130</v>
          </cell>
          <cell r="AC57">
            <v>17972130</v>
          </cell>
        </row>
        <row r="58">
          <cell r="F58">
            <v>22474470</v>
          </cell>
          <cell r="G58">
            <v>26336350</v>
          </cell>
          <cell r="H58">
            <v>19445850</v>
          </cell>
          <cell r="I58">
            <v>9927010</v>
          </cell>
          <cell r="J58">
            <v>7838270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22474470</v>
          </cell>
          <cell r="S58">
            <v>48810820</v>
          </cell>
          <cell r="T58">
            <v>68256670</v>
          </cell>
          <cell r="U58">
            <v>78183680</v>
          </cell>
          <cell r="V58">
            <v>86021950</v>
          </cell>
          <cell r="W58">
            <v>86021950</v>
          </cell>
          <cell r="X58">
            <v>86021950</v>
          </cell>
          <cell r="Y58">
            <v>86021950</v>
          </cell>
          <cell r="Z58">
            <v>86021950</v>
          </cell>
          <cell r="AA58">
            <v>86021950</v>
          </cell>
          <cell r="AB58">
            <v>86021950</v>
          </cell>
          <cell r="AC58">
            <v>86021950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F60">
            <v>9130770</v>
          </cell>
          <cell r="G60">
            <v>9773150</v>
          </cell>
          <cell r="H60">
            <v>3615260</v>
          </cell>
          <cell r="I60">
            <v>22690</v>
          </cell>
          <cell r="J60">
            <v>3973120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9130770</v>
          </cell>
          <cell r="S60">
            <v>18903920</v>
          </cell>
          <cell r="T60">
            <v>22519180</v>
          </cell>
          <cell r="U60">
            <v>22541870</v>
          </cell>
          <cell r="V60">
            <v>26514990</v>
          </cell>
          <cell r="W60">
            <v>26514990</v>
          </cell>
          <cell r="X60">
            <v>26514990</v>
          </cell>
          <cell r="Y60">
            <v>26514990</v>
          </cell>
          <cell r="Z60">
            <v>26514990</v>
          </cell>
          <cell r="AA60">
            <v>26514990</v>
          </cell>
          <cell r="AB60">
            <v>26514990</v>
          </cell>
          <cell r="AC60">
            <v>26514990</v>
          </cell>
        </row>
        <row r="61">
          <cell r="F61">
            <v>25353850</v>
          </cell>
          <cell r="G61">
            <v>25066550</v>
          </cell>
          <cell r="H61">
            <v>20800770</v>
          </cell>
          <cell r="I61">
            <v>4996440</v>
          </cell>
          <cell r="J61">
            <v>5073950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25353850</v>
          </cell>
          <cell r="S61">
            <v>50420400</v>
          </cell>
          <cell r="T61">
            <v>71221170</v>
          </cell>
          <cell r="U61">
            <v>76217610</v>
          </cell>
          <cell r="V61">
            <v>81291560</v>
          </cell>
          <cell r="W61">
            <v>81291560</v>
          </cell>
          <cell r="X61">
            <v>81291560</v>
          </cell>
          <cell r="Y61">
            <v>81291560</v>
          </cell>
          <cell r="Z61">
            <v>81291560</v>
          </cell>
          <cell r="AA61">
            <v>81291560</v>
          </cell>
          <cell r="AB61">
            <v>81291560</v>
          </cell>
          <cell r="AC61">
            <v>81291560</v>
          </cell>
        </row>
        <row r="62">
          <cell r="F62">
            <v>42384790</v>
          </cell>
          <cell r="G62">
            <v>31014990</v>
          </cell>
          <cell r="H62">
            <v>11471940</v>
          </cell>
          <cell r="I62">
            <v>16724140</v>
          </cell>
          <cell r="J62">
            <v>13415020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42384790</v>
          </cell>
          <cell r="S62">
            <v>73399780</v>
          </cell>
          <cell r="T62">
            <v>84871720</v>
          </cell>
          <cell r="U62">
            <v>101595860</v>
          </cell>
          <cell r="V62">
            <v>115010880</v>
          </cell>
          <cell r="W62">
            <v>115010880</v>
          </cell>
          <cell r="X62">
            <v>115010880</v>
          </cell>
          <cell r="Y62">
            <v>115010880</v>
          </cell>
          <cell r="Z62">
            <v>115010880</v>
          </cell>
          <cell r="AA62">
            <v>115010880</v>
          </cell>
          <cell r="AB62">
            <v>115010880</v>
          </cell>
          <cell r="AC62">
            <v>115010880</v>
          </cell>
        </row>
        <row r="66">
          <cell r="E66" t="str">
            <v>r_cpg</v>
          </cell>
          <cell r="F66">
            <v>24600</v>
          </cell>
          <cell r="G66">
            <v>44500</v>
          </cell>
          <cell r="H66">
            <v>1343600</v>
          </cell>
          <cell r="I66">
            <v>2381400</v>
          </cell>
          <cell r="J66">
            <v>3473600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24600</v>
          </cell>
          <cell r="S66">
            <v>69100</v>
          </cell>
          <cell r="T66">
            <v>1412700</v>
          </cell>
          <cell r="U66">
            <v>3794100</v>
          </cell>
          <cell r="V66">
            <v>7267700</v>
          </cell>
          <cell r="W66">
            <v>7267700</v>
          </cell>
          <cell r="X66">
            <v>7267700</v>
          </cell>
          <cell r="Y66">
            <v>7267700</v>
          </cell>
          <cell r="Z66">
            <v>7267700</v>
          </cell>
          <cell r="AA66">
            <v>7267700</v>
          </cell>
          <cell r="AB66">
            <v>7267700</v>
          </cell>
          <cell r="AC66">
            <v>7267700</v>
          </cell>
        </row>
        <row r="67">
          <cell r="E67" t="str">
            <v>r_ctg</v>
          </cell>
          <cell r="F67">
            <v>1324300</v>
          </cell>
          <cell r="G67">
            <v>660900</v>
          </cell>
          <cell r="H67">
            <v>1032700</v>
          </cell>
          <cell r="I67">
            <v>1406500</v>
          </cell>
          <cell r="J67">
            <v>485000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1324300</v>
          </cell>
          <cell r="S67">
            <v>1985200</v>
          </cell>
          <cell r="T67">
            <v>3017900</v>
          </cell>
          <cell r="U67">
            <v>4424400</v>
          </cell>
          <cell r="V67">
            <v>4909400</v>
          </cell>
          <cell r="W67">
            <v>4909400</v>
          </cell>
          <cell r="X67">
            <v>4909400</v>
          </cell>
          <cell r="Y67">
            <v>4909400</v>
          </cell>
          <cell r="Z67">
            <v>4909400</v>
          </cell>
          <cell r="AA67">
            <v>4909400</v>
          </cell>
          <cell r="AB67">
            <v>4909400</v>
          </cell>
          <cell r="AC67">
            <v>4909400</v>
          </cell>
        </row>
        <row r="69">
          <cell r="E69" t="str">
            <v>cp_rnt</v>
          </cell>
          <cell r="F69">
            <v>951208</v>
          </cell>
          <cell r="G69">
            <v>880871</v>
          </cell>
          <cell r="H69">
            <v>900000</v>
          </cell>
          <cell r="I69">
            <v>900000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951208</v>
          </cell>
          <cell r="S69">
            <v>1832079</v>
          </cell>
          <cell r="T69">
            <v>2732079</v>
          </cell>
          <cell r="U69">
            <v>3632079</v>
          </cell>
          <cell r="V69">
            <v>3632079</v>
          </cell>
          <cell r="W69">
            <v>3632079</v>
          </cell>
          <cell r="X69">
            <v>3632079</v>
          </cell>
          <cell r="Y69">
            <v>3632079</v>
          </cell>
          <cell r="Z69">
            <v>3632079</v>
          </cell>
          <cell r="AA69">
            <v>3632079</v>
          </cell>
          <cell r="AB69">
            <v>3632079</v>
          </cell>
          <cell r="AC69">
            <v>3632079</v>
          </cell>
        </row>
        <row r="72">
          <cell r="E72" t="str">
            <v>acerto_pre</v>
          </cell>
          <cell r="F72">
            <v>95127621.999999881</v>
          </cell>
          <cell r="G72">
            <v>-87902281</v>
          </cell>
          <cell r="H72">
            <v>3166457</v>
          </cell>
          <cell r="I72">
            <v>3141972.9999997616</v>
          </cell>
          <cell r="J72" t="e">
            <v>#N/A</v>
          </cell>
          <cell r="K72" t="e">
            <v>#N/A</v>
          </cell>
          <cell r="L72" t="e">
            <v>#N/A</v>
          </cell>
          <cell r="M72" t="e">
            <v>#N/A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>
            <v>95127621.999999881</v>
          </cell>
          <cell r="S72">
            <v>7225340.9999998808</v>
          </cell>
          <cell r="T72">
            <v>10391797.999999881</v>
          </cell>
          <cell r="U72">
            <v>13533770.999999642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</row>
        <row r="73">
          <cell r="F73">
            <v>967705360.99999988</v>
          </cell>
          <cell r="G73">
            <v>934434124</v>
          </cell>
          <cell r="H73">
            <v>1109329587</v>
          </cell>
          <cell r="I73">
            <v>1153608995.9999998</v>
          </cell>
          <cell r="J73">
            <v>881144866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967705360.99999988</v>
          </cell>
          <cell r="S73">
            <v>1902139485</v>
          </cell>
          <cell r="T73">
            <v>3011469072</v>
          </cell>
          <cell r="U73">
            <v>4165078068</v>
          </cell>
          <cell r="V73">
            <v>5046222934</v>
          </cell>
          <cell r="W73">
            <v>5046222934</v>
          </cell>
          <cell r="X73">
            <v>5046222934</v>
          </cell>
          <cell r="Y73">
            <v>5046222934</v>
          </cell>
          <cell r="Z73">
            <v>5046222934</v>
          </cell>
          <cell r="AA73">
            <v>5046222934</v>
          </cell>
          <cell r="AB73">
            <v>5046222934</v>
          </cell>
          <cell r="AC73">
            <v>5046222934</v>
          </cell>
        </row>
        <row r="75">
          <cell r="E75" t="str">
            <v>acerto_l_transf</v>
          </cell>
          <cell r="F75">
            <v>977113.99999999814</v>
          </cell>
          <cell r="G75">
            <v>870971.00000000186</v>
          </cell>
          <cell r="H75">
            <v>823616</v>
          </cell>
          <cell r="I75">
            <v>759871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>
            <v>977113.99999999814</v>
          </cell>
          <cell r="S75">
            <v>1848085</v>
          </cell>
          <cell r="T75">
            <v>2671701</v>
          </cell>
          <cell r="U75">
            <v>3431572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</row>
        <row r="78">
          <cell r="H78" t="str">
            <v>SUBST SALDO</v>
          </cell>
          <cell r="I78">
            <v>2738549934</v>
          </cell>
        </row>
        <row r="79">
          <cell r="H79" t="str">
            <v>CLIENTES MAT</v>
          </cell>
          <cell r="I79">
            <v>153338849</v>
          </cell>
        </row>
        <row r="80">
          <cell r="H80" t="str">
            <v xml:space="preserve">PROD. VINC. </v>
          </cell>
          <cell r="I80">
            <v>77936370</v>
          </cell>
        </row>
        <row r="81">
          <cell r="H81" t="str">
            <v>PRE c/telecontagem</v>
          </cell>
          <cell r="I81">
            <v>907387172</v>
          </cell>
        </row>
        <row r="82">
          <cell r="H82" t="str">
            <v>PRE s/telecontagem</v>
          </cell>
          <cell r="I82">
            <v>56381052</v>
          </cell>
        </row>
        <row r="83">
          <cell r="H83" t="str">
            <v>LIG. Transf</v>
          </cell>
          <cell r="I83">
            <v>12375305</v>
          </cell>
        </row>
        <row r="84">
          <cell r="H84" t="str">
            <v>PROD.N.VINC. GO</v>
          </cell>
          <cell r="I84">
            <v>52515103</v>
          </cell>
        </row>
      </sheetData>
      <sheetData sheetId="1"/>
      <sheetData sheetId="2"/>
      <sheetData sheetId="3"/>
      <sheetData sheetId="4"/>
      <sheetData sheetId="5">
        <row r="8">
          <cell r="E8" t="str">
            <v>dist_sub</v>
          </cell>
        </row>
      </sheetData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1"/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DivídaFin"/>
      <sheetName val="CobertFin"/>
      <sheetName val="Prev"/>
      <sheetName val="fluxos caixa"/>
      <sheetName val="KPI's"/>
      <sheetName val="DR Wrd"/>
      <sheetName val="DW"/>
      <sheetName val="MW"/>
      <sheetName val="Gráficos FSE"/>
      <sheetName val="Quadros custos"/>
      <sheetName val="Quadros DR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"/>
    </sheetNames>
    <sheetDataSet>
      <sheetData sheetId="0"/>
      <sheetData sheetId="1" refreshError="1">
        <row r="3">
          <cell r="B3">
            <v>12.919100667937528</v>
          </cell>
        </row>
        <row r="4">
          <cell r="B4">
            <v>4.4493176601363427E-3</v>
          </cell>
        </row>
        <row r="5">
          <cell r="B5">
            <v>50.488432361280275</v>
          </cell>
        </row>
        <row r="6">
          <cell r="B6">
            <v>3.5955294945678284E-2</v>
          </cell>
        </row>
        <row r="7">
          <cell r="B7">
            <v>1461.8443825835004</v>
          </cell>
        </row>
        <row r="8">
          <cell r="B8">
            <v>2.5056014451263153E-2</v>
          </cell>
        </row>
        <row r="9">
          <cell r="B9">
            <v>31.90114165945937</v>
          </cell>
        </row>
        <row r="10">
          <cell r="B10">
            <v>0.12740847003871281</v>
          </cell>
        </row>
        <row r="11">
          <cell r="B11">
            <v>207.32153861773489</v>
          </cell>
        </row>
        <row r="12">
          <cell r="B12">
            <v>-0.20023690431352748</v>
          </cell>
        </row>
        <row r="13">
          <cell r="B13">
            <v>9.6489587085402118E-4</v>
          </cell>
        </row>
        <row r="14">
          <cell r="B14">
            <v>120.44279185573488</v>
          </cell>
        </row>
        <row r="15">
          <cell r="B15">
            <v>-2.3726320863135442</v>
          </cell>
        </row>
        <row r="16">
          <cell r="B16">
            <v>104.70059761629049</v>
          </cell>
        </row>
        <row r="17">
          <cell r="B17">
            <v>-19.913848783106459</v>
          </cell>
        </row>
        <row r="18">
          <cell r="B18">
            <v>-18.901592383489213</v>
          </cell>
        </row>
        <row r="19">
          <cell r="B19">
            <v>1.3603756866962979</v>
          </cell>
        </row>
        <row r="22">
          <cell r="B22">
            <v>76.038599617635555</v>
          </cell>
        </row>
        <row r="23">
          <cell r="B23">
            <v>90.470088085961976</v>
          </cell>
        </row>
        <row r="24">
          <cell r="B24">
            <v>69.299574329520155</v>
          </cell>
        </row>
        <row r="25">
          <cell r="B25">
            <v>0.41163973682558663</v>
          </cell>
        </row>
        <row r="26">
          <cell r="B26">
            <v>0.5076540632679799</v>
          </cell>
        </row>
        <row r="27">
          <cell r="B27">
            <v>0.91929380009356654</v>
          </cell>
        </row>
        <row r="28">
          <cell r="B28">
            <v>2.9542191672420153E-2</v>
          </cell>
        </row>
        <row r="30">
          <cell r="B30">
            <v>1.7872760067727613E-2</v>
          </cell>
        </row>
        <row r="31">
          <cell r="B31">
            <v>9.6788179511264963E-2</v>
          </cell>
        </row>
        <row r="34">
          <cell r="B34">
            <v>4.2297436077624498E-2</v>
          </cell>
        </row>
        <row r="35">
          <cell r="B35">
            <v>2916.5330151533658</v>
          </cell>
        </row>
        <row r="37">
          <cell r="B37">
            <v>1454.6886325698649</v>
          </cell>
        </row>
        <row r="38">
          <cell r="B38">
            <v>50.488432361280275</v>
          </cell>
        </row>
        <row r="39">
          <cell r="B39">
            <v>3.5955294945678284E-2</v>
          </cell>
        </row>
        <row r="40">
          <cell r="B40">
            <v>0.34832724798314602</v>
          </cell>
        </row>
        <row r="42">
          <cell r="B42">
            <v>0.48948655256723717</v>
          </cell>
        </row>
        <row r="43">
          <cell r="B43">
            <v>6.8535266471978957</v>
          </cell>
        </row>
        <row r="45">
          <cell r="B45">
            <v>1179.5584615623056</v>
          </cell>
        </row>
        <row r="46">
          <cell r="B46">
            <v>18.206824714999996</v>
          </cell>
        </row>
        <row r="47">
          <cell r="B47">
            <v>15.191338099999998</v>
          </cell>
        </row>
        <row r="48">
          <cell r="B48">
            <v>1411.9869750000003</v>
          </cell>
        </row>
        <row r="49">
          <cell r="B49">
            <v>910</v>
          </cell>
        </row>
        <row r="50">
          <cell r="B50">
            <v>451.98700000000002</v>
          </cell>
        </row>
        <row r="51">
          <cell r="B51">
            <v>553.74</v>
          </cell>
        </row>
        <row r="52">
          <cell r="B52">
            <v>0.65228112748820144</v>
          </cell>
        </row>
        <row r="53">
          <cell r="B53">
            <v>0.14230675335586307</v>
          </cell>
        </row>
        <row r="54">
          <cell r="B54">
            <v>0.55579545656865581</v>
          </cell>
        </row>
        <row r="56">
          <cell r="B56">
            <v>7.0577570000000005</v>
          </cell>
        </row>
        <row r="57">
          <cell r="B57">
            <v>0.29738829405383815</v>
          </cell>
        </row>
        <row r="59">
          <cell r="B59">
            <v>2.4910830700000002</v>
          </cell>
        </row>
        <row r="60">
          <cell r="B60">
            <v>8.4927080935923716E-2</v>
          </cell>
        </row>
        <row r="61">
          <cell r="B61">
            <v>0.1121775032324321</v>
          </cell>
        </row>
        <row r="63">
          <cell r="B63">
            <v>0.81818792976055121</v>
          </cell>
        </row>
        <row r="65">
          <cell r="B65">
            <v>0.55579545656865581</v>
          </cell>
        </row>
        <row r="66">
          <cell r="B66">
            <v>0.26239247319189535</v>
          </cell>
        </row>
        <row r="68">
          <cell r="B68">
            <v>0.67377748730539</v>
          </cell>
        </row>
        <row r="69">
          <cell r="B69">
            <v>2708.4779999999996</v>
          </cell>
        </row>
        <row r="70">
          <cell r="B70">
            <v>0.13865597038475028</v>
          </cell>
        </row>
        <row r="71">
          <cell r="B71">
            <v>0.17012017250907213</v>
          </cell>
        </row>
        <row r="72">
          <cell r="B72">
            <v>0.24896102860625477</v>
          </cell>
        </row>
        <row r="73">
          <cell r="B73">
            <v>0.89502329611492815</v>
          </cell>
        </row>
        <row r="75">
          <cell r="B75">
            <v>30.803649760064012</v>
          </cell>
        </row>
        <row r="76">
          <cell r="B76">
            <v>7.0421799813003192</v>
          </cell>
        </row>
        <row r="78">
          <cell r="B78">
            <v>0.19981398463956596</v>
          </cell>
        </row>
        <row r="79">
          <cell r="B79">
            <v>84.653494410000022</v>
          </cell>
        </row>
        <row r="81">
          <cell r="B81">
            <v>2.568953407301322E-2</v>
          </cell>
        </row>
        <row r="82">
          <cell r="B82">
            <v>1.9019312814425362</v>
          </cell>
        </row>
        <row r="83">
          <cell r="B83">
            <v>-0.14510435251737652</v>
          </cell>
        </row>
        <row r="84">
          <cell r="B84">
            <v>-5.5731438655570953E-2</v>
          </cell>
        </row>
        <row r="85">
          <cell r="B85">
            <v>0.41910039437033575</v>
          </cell>
        </row>
        <row r="88">
          <cell r="B88">
            <v>2.225252352</v>
          </cell>
        </row>
        <row r="89">
          <cell r="B89">
            <v>2.5646189943010045E-2</v>
          </cell>
        </row>
        <row r="90">
          <cell r="B90">
            <v>86.87874676200002</v>
          </cell>
        </row>
        <row r="91">
          <cell r="B91">
            <v>32.420716942579979</v>
          </cell>
        </row>
        <row r="92">
          <cell r="B92">
            <v>32.496299359942505</v>
          </cell>
        </row>
        <row r="94">
          <cell r="B94">
            <v>51.214602195447192</v>
          </cell>
        </row>
        <row r="95">
          <cell r="B95">
            <v>32.388592229320508</v>
          </cell>
        </row>
        <row r="96">
          <cell r="B96">
            <v>7.3050668752314571</v>
          </cell>
        </row>
        <row r="97">
          <cell r="B97">
            <v>41.014978381004184</v>
          </cell>
        </row>
        <row r="98">
          <cell r="B98">
            <v>1.9484722600140181</v>
          </cell>
        </row>
        <row r="99">
          <cell r="B99">
            <v>50.268517516249659</v>
          </cell>
        </row>
        <row r="101">
          <cell r="B101">
            <v>50.150830528780517</v>
          </cell>
        </row>
        <row r="102">
          <cell r="B102">
            <v>1.0637716666666668</v>
          </cell>
        </row>
        <row r="103">
          <cell r="B103">
            <v>4.3996989999999991</v>
          </cell>
        </row>
        <row r="104">
          <cell r="B104">
            <v>6.122771560300623</v>
          </cell>
        </row>
        <row r="105">
          <cell r="B105">
            <v>3.9396990000000005</v>
          </cell>
        </row>
        <row r="106">
          <cell r="B106">
            <v>1.3480079865771797</v>
          </cell>
        </row>
        <row r="107">
          <cell r="B107">
            <v>4.4314562335741003</v>
          </cell>
        </row>
        <row r="108">
          <cell r="B108">
            <v>0.76800000000000002</v>
          </cell>
        </row>
        <row r="109">
          <cell r="B109">
            <v>77.073095237554753</v>
          </cell>
        </row>
        <row r="110">
          <cell r="B110">
            <v>2980.3850427669445</v>
          </cell>
        </row>
        <row r="111">
          <cell r="B111">
            <v>2903.3119475293897</v>
          </cell>
        </row>
        <row r="112">
          <cell r="B112">
            <v>0.95014139388945962</v>
          </cell>
        </row>
        <row r="113">
          <cell r="B113">
            <v>4.340219361301622E-2</v>
          </cell>
        </row>
        <row r="114">
          <cell r="B114">
            <v>2.5860113418768621E-2</v>
          </cell>
        </row>
        <row r="116">
          <cell r="B116">
            <v>255.20396962999999</v>
          </cell>
        </row>
        <row r="117">
          <cell r="B117">
            <v>0.5109999999999999</v>
          </cell>
        </row>
        <row r="118">
          <cell r="B118">
            <v>51.332289182916334</v>
          </cell>
        </row>
        <row r="120">
          <cell r="B120">
            <v>1110.7</v>
          </cell>
        </row>
        <row r="121">
          <cell r="B121">
            <v>12866</v>
          </cell>
        </row>
        <row r="122">
          <cell r="B122">
            <v>630.08190070792148</v>
          </cell>
        </row>
        <row r="123">
          <cell r="B123">
            <v>46.705044042980987</v>
          </cell>
        </row>
        <row r="126">
          <cell r="B126">
            <v>77.073095237554753</v>
          </cell>
        </row>
        <row r="127">
          <cell r="B127">
            <v>254.69296962999999</v>
          </cell>
        </row>
        <row r="128">
          <cell r="B128">
            <v>51.332289182916334</v>
          </cell>
        </row>
        <row r="129">
          <cell r="B129">
            <v>46.705044042980987</v>
          </cell>
        </row>
        <row r="130">
          <cell r="B130">
            <v>46.705044042980987</v>
          </cell>
        </row>
        <row r="131">
          <cell r="B131">
            <v>32.420716942579979</v>
          </cell>
        </row>
        <row r="132">
          <cell r="B132">
            <v>243.28525141632235</v>
          </cell>
        </row>
        <row r="133">
          <cell r="B133">
            <v>307.93882469255277</v>
          </cell>
        </row>
        <row r="134">
          <cell r="B134">
            <v>143.38603494000017</v>
          </cell>
        </row>
        <row r="135">
          <cell r="B135">
            <v>158.31418651449235</v>
          </cell>
        </row>
        <row r="136">
          <cell r="B136">
            <v>6.2386032380598522</v>
          </cell>
        </row>
        <row r="140">
          <cell r="B140">
            <v>846.8401865144923</v>
          </cell>
        </row>
        <row r="142">
          <cell r="B142">
            <v>688.52599999999995</v>
          </cell>
        </row>
        <row r="143">
          <cell r="B143">
            <v>668.47967851449232</v>
          </cell>
        </row>
        <row r="144">
          <cell r="B144">
            <v>606.5</v>
          </cell>
        </row>
        <row r="145">
          <cell r="B145">
            <v>73.945999999999998</v>
          </cell>
        </row>
        <row r="147">
          <cell r="B147">
            <v>55.838000000000001</v>
          </cell>
        </row>
        <row r="148">
          <cell r="B148">
            <v>0.23218756670783583</v>
          </cell>
        </row>
        <row r="149">
          <cell r="B149">
            <v>0.25870940530132819</v>
          </cell>
        </row>
        <row r="150">
          <cell r="B150">
            <v>0.28528860195292338</v>
          </cell>
        </row>
        <row r="151">
          <cell r="B151">
            <v>1.9731939364277871</v>
          </cell>
        </row>
        <row r="152">
          <cell r="B152">
            <v>2339.483301433389</v>
          </cell>
        </row>
        <row r="153">
          <cell r="B153">
            <v>1819.9135574620232</v>
          </cell>
        </row>
        <row r="154">
          <cell r="B154">
            <v>-40.904403981333928</v>
          </cell>
        </row>
        <row r="155">
          <cell r="B155">
            <v>328.61157713563125</v>
          </cell>
        </row>
        <row r="157">
          <cell r="B157">
            <v>1.9731939364278048</v>
          </cell>
        </row>
        <row r="158">
          <cell r="B158">
            <v>2574.3392291740065</v>
          </cell>
        </row>
        <row r="159">
          <cell r="B159">
            <v>0.78645980862658227</v>
          </cell>
        </row>
        <row r="160">
          <cell r="B160">
            <v>76.666010333333446</v>
          </cell>
        </row>
        <row r="161">
          <cell r="B161">
            <v>2.3421441561244032E-2</v>
          </cell>
        </row>
        <row r="162">
          <cell r="B162">
            <v>0.76430180070356712</v>
          </cell>
        </row>
        <row r="163">
          <cell r="B163">
            <v>0.17821755620797508</v>
          </cell>
        </row>
        <row r="164">
          <cell r="B164">
            <v>668.47967851449232</v>
          </cell>
        </row>
        <row r="165">
          <cell r="B165">
            <v>73.945999999999998</v>
          </cell>
        </row>
        <row r="166">
          <cell r="B166">
            <v>34.481000000000002</v>
          </cell>
        </row>
        <row r="167">
          <cell r="B167">
            <v>231.88406095269929</v>
          </cell>
        </row>
        <row r="168">
          <cell r="B168">
            <v>-1036.6686774548227</v>
          </cell>
        </row>
        <row r="169">
          <cell r="B169">
            <v>-860.76830819404267</v>
          </cell>
        </row>
        <row r="170">
          <cell r="B170">
            <v>-1447.3706536757636</v>
          </cell>
        </row>
        <row r="172">
          <cell r="B172">
            <v>8.142550256078647E-2</v>
          </cell>
        </row>
        <row r="173">
          <cell r="B173">
            <v>5.607959234451787E-2</v>
          </cell>
        </row>
        <row r="174">
          <cell r="B174">
            <v>1.0137591298884718</v>
          </cell>
        </row>
        <row r="175">
          <cell r="B175">
            <v>1.0300218774152239</v>
          </cell>
        </row>
        <row r="176">
          <cell r="B176">
            <v>-2.7050998874286023</v>
          </cell>
        </row>
        <row r="179">
          <cell r="B179">
            <v>-0.1209664624130169</v>
          </cell>
        </row>
        <row r="180">
          <cell r="B180">
            <v>3.5927205237783401E-2</v>
          </cell>
        </row>
        <row r="181">
          <cell r="B181">
            <v>0.11005981897354525</v>
          </cell>
        </row>
        <row r="183">
          <cell r="B183">
            <v>0.26126737731631805</v>
          </cell>
        </row>
        <row r="184">
          <cell r="B184">
            <v>0.3991661567626657</v>
          </cell>
        </row>
        <row r="185">
          <cell r="B185">
            <v>2.5052224069050402</v>
          </cell>
        </row>
        <row r="186">
          <cell r="B186">
            <v>0.61685652778066569</v>
          </cell>
        </row>
        <row r="187">
          <cell r="B187">
            <v>0.13534746302548256</v>
          </cell>
        </row>
        <row r="188">
          <cell r="B188">
            <v>3.6795234272099082E-2</v>
          </cell>
        </row>
        <row r="189">
          <cell r="B189">
            <v>8.142550256078647E-2</v>
          </cell>
        </row>
        <row r="190">
          <cell r="B190">
            <v>3.4694861509642808E-2</v>
          </cell>
        </row>
        <row r="191">
          <cell r="B191">
            <v>2.3437344541075893</v>
          </cell>
        </row>
        <row r="192">
          <cell r="B192">
            <v>1.1848901860429555</v>
          </cell>
        </row>
        <row r="193">
          <cell r="B193">
            <v>2.7770679533628262</v>
          </cell>
        </row>
        <row r="194">
          <cell r="B194">
            <v>4.4317061875017698</v>
          </cell>
        </row>
        <row r="196">
          <cell r="B196">
            <v>1461.8443825835004</v>
          </cell>
        </row>
        <row r="198">
          <cell r="B198">
            <v>282.28592102119478</v>
          </cell>
        </row>
        <row r="199">
          <cell r="B199">
            <v>31.90114165945937</v>
          </cell>
        </row>
        <row r="200">
          <cell r="B200">
            <v>-0.20023690431352748</v>
          </cell>
        </row>
        <row r="201">
          <cell r="B201">
            <v>-2.3726320863135442</v>
          </cell>
        </row>
        <row r="202">
          <cell r="B202">
            <v>120.44279185573488</v>
          </cell>
        </row>
        <row r="203">
          <cell r="B203">
            <v>-21.27422446980276</v>
          </cell>
        </row>
        <row r="204">
          <cell r="B204">
            <v>3.0516910134228206</v>
          </cell>
        </row>
        <row r="205">
          <cell r="B205">
            <v>1.3603756866962979</v>
          </cell>
        </row>
        <row r="206">
          <cell r="B206">
            <v>-19.913848783106459</v>
          </cell>
        </row>
        <row r="207">
          <cell r="B207">
            <v>104.70059761629049</v>
          </cell>
        </row>
        <row r="208">
          <cell r="B208">
            <v>124.61444639939695</v>
          </cell>
        </row>
        <row r="209">
          <cell r="B209">
            <v>76.038599617635555</v>
          </cell>
        </row>
        <row r="210">
          <cell r="B210">
            <v>-14.431488468326421</v>
          </cell>
        </row>
        <row r="213">
          <cell r="B213">
            <v>77.073095237554753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>
        <row r="3">
          <cell r="D3" t="str">
            <v>Orçamento</v>
          </cell>
          <cell r="E3" t="str">
            <v>Estimativa</v>
          </cell>
          <cell r="F3" t="str">
            <v>Real</v>
          </cell>
        </row>
        <row r="4">
          <cell r="D4">
            <v>2006</v>
          </cell>
          <cell r="E4">
            <v>2005</v>
          </cell>
          <cell r="F4">
            <v>2004</v>
          </cell>
        </row>
        <row r="5">
          <cell r="B5" t="str">
            <v>Rendibilidade Operacional do Activo</v>
          </cell>
          <cell r="D5">
            <v>3.6795234272099298E-2</v>
          </cell>
          <cell r="E5">
            <v>4.1416321880794166E-2</v>
          </cell>
          <cell r="F5">
            <v>4.5058774517408792E-2</v>
          </cell>
        </row>
        <row r="6">
          <cell r="B6" t="str">
            <v>Efeito Aditivo dos Proveitos Financ.</v>
          </cell>
          <cell r="D6">
            <v>3.4717540613653231E-2</v>
          </cell>
          <cell r="E6">
            <v>3.5927205237783401E-2</v>
          </cell>
          <cell r="F6">
            <v>5.7796697898829599E-4</v>
          </cell>
        </row>
        <row r="7">
          <cell r="B7" t="str">
            <v>ROA (inclui Proveitos Financeiros)</v>
          </cell>
          <cell r="D7">
            <v>7.1512774885752528E-2</v>
          </cell>
          <cell r="E7">
            <v>7.734352711857756E-2</v>
          </cell>
          <cell r="F7">
            <v>4.5636741496397092E-2</v>
          </cell>
        </row>
        <row r="9">
          <cell r="B9" t="str">
            <v>Spread Margin</v>
          </cell>
          <cell r="D9">
            <v>1.4903818264099464E-2</v>
          </cell>
          <cell r="E9">
            <v>2.5700441343529369E-2</v>
          </cell>
          <cell r="F9">
            <v>2.813384533659755E-2</v>
          </cell>
        </row>
        <row r="10">
          <cell r="B10" t="str">
            <v xml:space="preserve">Debt to Equity Ratio </v>
          </cell>
          <cell r="D10">
            <v>2.5052224069050402</v>
          </cell>
          <cell r="E10">
            <v>2.2784677244411089</v>
          </cell>
          <cell r="F10">
            <v>2.0563049917128549</v>
          </cell>
        </row>
        <row r="11">
          <cell r="B11" t="str">
            <v>Efeito Aditivo de Alavanca Financeira (RFL)</v>
          </cell>
          <cell r="D11">
            <v>3.7337379463662557E-2</v>
          </cell>
          <cell r="E11">
            <v>5.8557626105123557E-2</v>
          </cell>
          <cell r="F11">
            <v>5.7851766601722962E-2</v>
          </cell>
        </row>
        <row r="13">
          <cell r="B13" t="str">
            <v>RENDIBILIDADE CORRENTE DOS CAPITAIS PRÓPRIOS</v>
          </cell>
          <cell r="D13">
            <v>0.10885015434941508</v>
          </cell>
          <cell r="E13">
            <v>0.13590115322370111</v>
          </cell>
          <cell r="F13">
            <v>0.10348850809812005</v>
          </cell>
        </row>
        <row r="15">
          <cell r="B15" t="str">
            <v>EFEITO DOS RESULTADOS EVENTUAIS</v>
          </cell>
          <cell r="D15">
            <v>1.0300218774152237</v>
          </cell>
          <cell r="E15">
            <v>1.0137591298884718</v>
          </cell>
          <cell r="F15">
            <v>1.0528264005009726</v>
          </cell>
        </row>
        <row r="17">
          <cell r="B17" t="str">
            <v>EFEITO FISCAL</v>
          </cell>
          <cell r="D17">
            <v>0.72624799999999989</v>
          </cell>
          <cell r="E17">
            <v>0.72599999999999987</v>
          </cell>
          <cell r="F17">
            <v>0.73758010535276797</v>
          </cell>
        </row>
        <row r="19">
          <cell r="B19" t="str">
            <v xml:space="preserve"> ROE (Return On Equity)</v>
          </cell>
          <cell r="D19">
            <v>8.1425502560787219E-2</v>
          </cell>
          <cell r="E19">
            <v>0.10002177129594475</v>
          </cell>
          <cell r="F19">
            <v>8.0363360100627057E-2</v>
          </cell>
        </row>
        <row r="23">
          <cell r="B23" t="str">
            <v>Definições:</v>
          </cell>
        </row>
        <row r="24">
          <cell r="B24">
            <v>1</v>
          </cell>
          <cell r="C24" t="str">
            <v>Rendibilidade Operacional do Activo (ROA) [RO / A]</v>
          </cell>
        </row>
        <row r="25">
          <cell r="B25">
            <v>2</v>
          </cell>
          <cell r="C25" t="str">
            <v>Efeito Aditivo dos Proveitos Financ. [Proveitos Financeiros / CP]</v>
          </cell>
        </row>
        <row r="26">
          <cell r="B26">
            <v>3</v>
          </cell>
          <cell r="C26" t="str">
            <v>= ROA → inclui Proveitos Financeiros [1 + 2]</v>
          </cell>
        </row>
        <row r="27">
          <cell r="B27">
            <v>4</v>
          </cell>
          <cell r="C27" t="str">
            <v>Spread Margin [ROA - EF/CA]</v>
          </cell>
        </row>
        <row r="28">
          <cell r="B28">
            <v>5</v>
          </cell>
          <cell r="C28" t="str">
            <v>Debt to Equity Ratio [CA / CP]</v>
          </cell>
        </row>
        <row r="29">
          <cell r="B29">
            <v>6</v>
          </cell>
          <cell r="C29" t="str">
            <v>= Efeito Aditivo de Alavanca Financeira [4 X 5]</v>
          </cell>
        </row>
        <row r="30">
          <cell r="B30">
            <v>7</v>
          </cell>
          <cell r="C30" t="str">
            <v>RENDIBILIDADE CORRENTE DOS CAPITAIS PRÓPRIOS [3 + 6 ou RC / CA]</v>
          </cell>
        </row>
        <row r="31">
          <cell r="B31">
            <v>8</v>
          </cell>
          <cell r="C31" t="str">
            <v>EFEITO DOS RESULTADOS EVENTUAIS [RAI / RC]</v>
          </cell>
        </row>
        <row r="32">
          <cell r="B32">
            <v>9</v>
          </cell>
          <cell r="C32" t="str">
            <v>EFEITO FISCAL [RDI / RAI]</v>
          </cell>
        </row>
        <row r="33">
          <cell r="B33">
            <v>10</v>
          </cell>
          <cell r="C33" t="str">
            <v>= Return On Equity (ROE) [7 x 8 x 9]</v>
          </cell>
        </row>
        <row r="34">
          <cell r="B34" t="str">
            <v>Acrónimos:</v>
          </cell>
        </row>
        <row r="35">
          <cell r="C35" t="str">
            <v xml:space="preserve">RO - Resultado Operacional </v>
          </cell>
        </row>
        <row r="36">
          <cell r="C36" t="str">
            <v>E - Equity (Capital Próprio)</v>
          </cell>
        </row>
        <row r="37">
          <cell r="C37" t="str">
            <v>CA - Capital Alheio (Debt)</v>
          </cell>
        </row>
        <row r="38">
          <cell r="C38" t="str">
            <v>A - Activo (Contabilístico)</v>
          </cell>
        </row>
        <row r="39">
          <cell r="C39" t="str">
            <v>RFL - Return From Leverage</v>
          </cell>
        </row>
        <row r="40">
          <cell r="C40" t="str">
            <v>RC - Resultado Corrente</v>
          </cell>
        </row>
        <row r="41">
          <cell r="C41" t="str">
            <v>EF - Encargos Financeiros</v>
          </cell>
        </row>
        <row r="42">
          <cell r="C42" t="str">
            <v>RAI - Resultado Antes de Impostos</v>
          </cell>
        </row>
        <row r="43">
          <cell r="C43" t="str">
            <v>RDI - Resultado Depois de Impostos</v>
          </cell>
        </row>
        <row r="44">
          <cell r="C44" t="str">
            <v>ROA - Return On Assets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"/>
      <sheetName val="Novo Desvio"/>
      <sheetName val="Dados"/>
      <sheetName val="Invest por obra"/>
      <sheetName val="ICursoMes"/>
      <sheetName val="ICursoAno"/>
      <sheetName val="ICursoAnoDet"/>
      <sheetName val="IExplMes"/>
      <sheetName val="IExplAno"/>
      <sheetName val="IExplAnoDet"/>
      <sheetName val="IExplActMes"/>
      <sheetName val="RAB"/>
    </sheetNames>
    <sheetDataSet>
      <sheetData sheetId="0">
        <row r="4">
          <cell r="B4" t="str">
            <v>VALORES REAIS DE 2006</v>
          </cell>
        </row>
        <row r="5">
          <cell r="B5" t="str">
            <v>INVESTIMENTO</v>
          </cell>
        </row>
        <row r="7">
          <cell r="B7" t="str">
            <v xml:space="preserve"> (milhões de euros)</v>
          </cell>
        </row>
        <row r="8">
          <cell r="F8" t="str">
            <v>Acumulado do Ano</v>
          </cell>
          <cell r="G8" t="str">
            <v>Jan</v>
          </cell>
          <cell r="H8" t="str">
            <v>Fev</v>
          </cell>
          <cell r="I8" t="str">
            <v>Mar</v>
          </cell>
          <cell r="J8" t="str">
            <v>Abr</v>
          </cell>
          <cell r="K8" t="str">
            <v>Mai</v>
          </cell>
          <cell r="L8" t="str">
            <v>Jun</v>
          </cell>
          <cell r="M8" t="str">
            <v>Jul</v>
          </cell>
          <cell r="N8" t="str">
            <v>Ago</v>
          </cell>
          <cell r="O8" t="str">
            <v>Set</v>
          </cell>
          <cell r="P8" t="str">
            <v>Out</v>
          </cell>
          <cell r="Q8" t="str">
            <v>Nov</v>
          </cell>
          <cell r="R8" t="str">
            <v>Dez</v>
          </cell>
        </row>
        <row r="9">
          <cell r="B9" t="str">
            <v>Área SEP</v>
          </cell>
        </row>
        <row r="10">
          <cell r="B10" t="str">
            <v xml:space="preserve">  Comercial do SEP (CS)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B11" t="str">
            <v xml:space="preserve">  Gestor do sistema (GS)</v>
          </cell>
          <cell r="F11">
            <v>5.5390099999999998E-2</v>
          </cell>
          <cell r="G11">
            <v>0</v>
          </cell>
          <cell r="H11">
            <v>0</v>
          </cell>
          <cell r="I11">
            <v>1.7975000000000001E-2</v>
          </cell>
          <cell r="J11">
            <v>0</v>
          </cell>
          <cell r="K11">
            <v>0</v>
          </cell>
          <cell r="L11">
            <v>0</v>
          </cell>
          <cell r="M11">
            <v>3.74151E-2</v>
          </cell>
          <cell r="N11">
            <v>0</v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B12" t="str">
            <v>Área SEI</v>
          </cell>
        </row>
        <row r="13">
          <cell r="B13" t="str">
            <v xml:space="preserve">  Produção em Regime Especial (PE)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</row>
        <row r="14">
          <cell r="B14" t="str">
            <v xml:space="preserve">  Gestor de Ofertas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5">
          <cell r="B15" t="str">
            <v>Área Rede</v>
          </cell>
        </row>
        <row r="16">
          <cell r="B16" t="str">
            <v xml:space="preserve">  Exploração (EX)</v>
          </cell>
          <cell r="F16">
            <v>3.3512059699999996</v>
          </cell>
          <cell r="G16">
            <v>2.4127700000000002E-2</v>
          </cell>
          <cell r="H16">
            <v>6.0786399999999997E-2</v>
          </cell>
          <cell r="I16">
            <v>1.00252874</v>
          </cell>
          <cell r="J16">
            <v>0.20062283</v>
          </cell>
          <cell r="K16">
            <v>8.3313579999999998E-2</v>
          </cell>
          <cell r="L16">
            <v>0.76465762000000004</v>
          </cell>
          <cell r="M16">
            <v>0.61280109000000005</v>
          </cell>
          <cell r="N16">
            <v>0.60236800999999995</v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</row>
        <row r="17">
          <cell r="B17" t="str">
            <v xml:space="preserve">  Equipamento</v>
          </cell>
          <cell r="F17">
            <v>110.85076443</v>
          </cell>
          <cell r="G17">
            <v>5.873412909999999</v>
          </cell>
          <cell r="H17">
            <v>9.4393031799999996</v>
          </cell>
          <cell r="I17">
            <v>15.278563329999999</v>
          </cell>
          <cell r="J17">
            <v>17.467030189999999</v>
          </cell>
          <cell r="K17">
            <v>15.448984640000001</v>
          </cell>
          <cell r="L17">
            <v>16.904041589999999</v>
          </cell>
          <cell r="M17">
            <v>15.633355529999999</v>
          </cell>
          <cell r="N17">
            <v>14.806073059999999</v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</row>
        <row r="18">
          <cell r="B18" t="str">
            <v xml:space="preserve">        Equipamento - Linhas (EQ)</v>
          </cell>
          <cell r="F18">
            <v>58.587005179999998</v>
          </cell>
          <cell r="G18">
            <v>2.2735058699999997</v>
          </cell>
          <cell r="H18">
            <v>5.5475539899999999</v>
          </cell>
          <cell r="I18">
            <v>7.2743808699999999</v>
          </cell>
          <cell r="J18">
            <v>10.88383574</v>
          </cell>
          <cell r="K18">
            <v>8.9703091400000012</v>
          </cell>
          <cell r="L18">
            <v>7.9129051200000005</v>
          </cell>
          <cell r="M18">
            <v>7.1004753200000001</v>
          </cell>
          <cell r="N18">
            <v>8.6240391299999999</v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</row>
        <row r="19">
          <cell r="B19" t="str">
            <v xml:space="preserve">        Equipamento - Subestações (EQ)</v>
          </cell>
          <cell r="F19">
            <v>52.263759250000007</v>
          </cell>
          <cell r="G19">
            <v>3.5999070399999997</v>
          </cell>
          <cell r="H19">
            <v>3.8917491900000005</v>
          </cell>
          <cell r="I19">
            <v>8.0041824599999991</v>
          </cell>
          <cell r="J19">
            <v>6.5831944499999997</v>
          </cell>
          <cell r="K19">
            <v>6.4786754999999996</v>
          </cell>
          <cell r="L19">
            <v>8.9911364699999989</v>
          </cell>
          <cell r="M19">
            <v>8.5328802100000001</v>
          </cell>
          <cell r="N19">
            <v>6.1820339300000002</v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0">
          <cell r="B20" t="str">
            <v>Área Planeamento</v>
          </cell>
        </row>
        <row r="21">
          <cell r="B21" t="str">
            <v xml:space="preserve">  Planeamento do Centros produtores (PP)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</row>
        <row r="22">
          <cell r="B22" t="str">
            <v xml:space="preserve">  Planeamento da Rede (PR)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</row>
        <row r="23">
          <cell r="B23" t="str">
            <v>Área de Gestão</v>
          </cell>
        </row>
        <row r="24">
          <cell r="B24" t="str">
            <v xml:space="preserve">  Sistemas de Informação (SI) - Telecom. segurança</v>
          </cell>
          <cell r="F24">
            <v>1.8044252099999998</v>
          </cell>
          <cell r="G24">
            <v>0.14451850999999999</v>
          </cell>
          <cell r="H24">
            <v>0.37852179000000002</v>
          </cell>
          <cell r="I24">
            <v>2.5867640000000001E-2</v>
          </cell>
          <cell r="J24">
            <v>2.4036999999999999E-2</v>
          </cell>
          <cell r="K24">
            <v>0.31454665999999998</v>
          </cell>
          <cell r="L24">
            <v>0.37935993000000001</v>
          </cell>
          <cell r="M24">
            <v>0.29297848999999998</v>
          </cell>
          <cell r="N24">
            <v>0.24459518999999999</v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</row>
        <row r="26">
          <cell r="B26" t="str">
            <v>Não Específico</v>
          </cell>
          <cell r="F26">
            <v>1.33951548</v>
          </cell>
          <cell r="G26">
            <v>0.18497239000000001</v>
          </cell>
          <cell r="H26">
            <v>0.13592783000000003</v>
          </cell>
          <cell r="I26">
            <v>0.16695200999999998</v>
          </cell>
          <cell r="J26">
            <v>9.7785709999999998E-2</v>
          </cell>
          <cell r="K26">
            <v>0.21981783000000002</v>
          </cell>
          <cell r="L26">
            <v>0.12578887999999999</v>
          </cell>
          <cell r="M26">
            <v>0.25782142000000008</v>
          </cell>
          <cell r="N26">
            <v>0.15044941000000001</v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</row>
        <row r="27">
          <cell r="B27" t="str">
            <v xml:space="preserve">        Equipamento informático (SI)</v>
          </cell>
          <cell r="F27">
            <v>0.74503622000000003</v>
          </cell>
          <cell r="G27">
            <v>2.6922060000000001E-2</v>
          </cell>
          <cell r="H27">
            <v>3.1955799999999999E-2</v>
          </cell>
          <cell r="I27">
            <v>4.3463050000000003E-2</v>
          </cell>
          <cell r="J27">
            <v>4.2260000000000003E-4</v>
          </cell>
          <cell r="K27">
            <v>0.19575173000000001</v>
          </cell>
          <cell r="L27">
            <v>8.9115879999999995E-2</v>
          </cell>
          <cell r="M27">
            <v>0.22105768000000001</v>
          </cell>
          <cell r="N27">
            <v>0.13634742</v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</row>
        <row r="28">
          <cell r="B28" t="str">
            <v xml:space="preserve">        Sistema SAP (SI)</v>
          </cell>
          <cell r="F28">
            <v>5.33572E-2</v>
          </cell>
          <cell r="G28">
            <v>0</v>
          </cell>
          <cell r="H28">
            <v>0</v>
          </cell>
          <cell r="I28">
            <v>0</v>
          </cell>
          <cell r="J28">
            <v>5.33572E-2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</row>
        <row r="29">
          <cell r="B29" t="str">
            <v xml:space="preserve">        Outro investimento </v>
          </cell>
          <cell r="F29">
            <v>0.54112206000000007</v>
          </cell>
          <cell r="G29">
            <v>0.15805033000000002</v>
          </cell>
          <cell r="H29">
            <v>0.10397203000000002</v>
          </cell>
          <cell r="I29">
            <v>0.12348895999999999</v>
          </cell>
          <cell r="J29">
            <v>4.4005909999999995E-2</v>
          </cell>
          <cell r="K29">
            <v>2.40661E-2</v>
          </cell>
          <cell r="L29">
            <v>3.6673000000000004E-2</v>
          </cell>
          <cell r="M29">
            <v>3.67637400000001E-2</v>
          </cell>
          <cell r="N29">
            <v>1.4101990000000009E-2</v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</row>
        <row r="30">
          <cell r="B30" t="str">
            <v>Custos directos externos</v>
          </cell>
          <cell r="F30">
            <v>117.40130119000003</v>
          </cell>
          <cell r="G30">
            <v>6.2270315099999998</v>
          </cell>
          <cell r="H30">
            <v>10.014539199999998</v>
          </cell>
          <cell r="I30">
            <v>16.491886720000004</v>
          </cell>
          <cell r="J30">
            <v>17.789475730000003</v>
          </cell>
          <cell r="K30">
            <v>16.066662710000003</v>
          </cell>
          <cell r="L30">
            <v>18.173848020000001</v>
          </cell>
          <cell r="M30">
            <v>16.834371630000003</v>
          </cell>
          <cell r="N30">
            <v>15.803485669999997</v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</row>
        <row r="32">
          <cell r="B32" t="str">
            <v>Encargos de gestão</v>
          </cell>
          <cell r="F32">
            <v>5.0381124900000005</v>
          </cell>
          <cell r="G32">
            <v>0.65494699000000001</v>
          </cell>
          <cell r="H32">
            <v>0.56743021000000005</v>
          </cell>
          <cell r="I32">
            <v>0.65171321000000004</v>
          </cell>
          <cell r="J32">
            <v>0.58449861000000003</v>
          </cell>
          <cell r="K32">
            <v>0.70662800000000003</v>
          </cell>
          <cell r="L32">
            <v>0.63232993000000004</v>
          </cell>
          <cell r="M32">
            <v>0.61787232000000003</v>
          </cell>
          <cell r="N32">
            <v>0.62269322000000005</v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</row>
        <row r="34">
          <cell r="B34" t="str">
            <v>Custos directos</v>
          </cell>
          <cell r="F34">
            <v>122.43941368000003</v>
          </cell>
          <cell r="G34">
            <v>6.8819784999999998</v>
          </cell>
          <cell r="H34">
            <v>10.581969409999997</v>
          </cell>
          <cell r="I34">
            <v>17.143599930000004</v>
          </cell>
          <cell r="J34">
            <v>18.373974340000004</v>
          </cell>
          <cell r="K34">
            <v>16.773290710000001</v>
          </cell>
          <cell r="L34">
            <v>18.806177950000002</v>
          </cell>
          <cell r="M34">
            <v>17.452243950000003</v>
          </cell>
          <cell r="N34">
            <v>16.426178889999996</v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6">
          <cell r="B36" t="str">
            <v>Encargos de estrutura</v>
          </cell>
          <cell r="F36">
            <v>1.8188911599999997</v>
          </cell>
          <cell r="G36">
            <v>0.25355636999999998</v>
          </cell>
          <cell r="H36">
            <v>0.21648972</v>
          </cell>
          <cell r="I36">
            <v>0.2969714</v>
          </cell>
          <cell r="J36">
            <v>0.11527772999999999</v>
          </cell>
          <cell r="K36">
            <v>0.20166507</v>
          </cell>
          <cell r="L36">
            <v>0.24375123000000001</v>
          </cell>
          <cell r="M36">
            <v>0.26287841000000001</v>
          </cell>
          <cell r="N36">
            <v>0.22830122999999999</v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</row>
        <row r="38">
          <cell r="B38" t="str">
            <v>Custos técnicos</v>
          </cell>
          <cell r="F38">
            <v>124.25830484000002</v>
          </cell>
          <cell r="G38">
            <v>7.1355348699999999</v>
          </cell>
          <cell r="H38">
            <v>10.798459129999998</v>
          </cell>
          <cell r="I38">
            <v>17.440571330000004</v>
          </cell>
          <cell r="J38">
            <v>18.489252070000003</v>
          </cell>
          <cell r="K38">
            <v>16.974955780000002</v>
          </cell>
          <cell r="L38">
            <v>19.049929180000003</v>
          </cell>
          <cell r="M38">
            <v>17.715122360000002</v>
          </cell>
          <cell r="N38">
            <v>16.654480119999995</v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</row>
        <row r="40">
          <cell r="B40" t="str">
            <v>Encargos financeiros</v>
          </cell>
          <cell r="F40">
            <v>2.65496</v>
          </cell>
          <cell r="G40">
            <v>0.26291199999999998</v>
          </cell>
          <cell r="H40">
            <v>0.23510900000000001</v>
          </cell>
          <cell r="I40">
            <v>0.28623100000000001</v>
          </cell>
          <cell r="J40">
            <v>0.31450499999999998</v>
          </cell>
          <cell r="K40">
            <v>0.42742200000000002</v>
          </cell>
          <cell r="L40">
            <v>0.33043099999999997</v>
          </cell>
          <cell r="M40">
            <v>0.381465</v>
          </cell>
          <cell r="N40">
            <v>0.41688500000000001</v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</row>
        <row r="42">
          <cell r="B42" t="str">
            <v>Custos totais</v>
          </cell>
          <cell r="F42">
            <v>126.91326484000002</v>
          </cell>
          <cell r="G42">
            <v>7.3984468699999999</v>
          </cell>
          <cell r="H42">
            <v>11.033568129999997</v>
          </cell>
          <cell r="I42">
            <v>17.726802330000005</v>
          </cell>
          <cell r="J42">
            <v>18.803757070000003</v>
          </cell>
          <cell r="K42">
            <v>17.402377780000002</v>
          </cell>
          <cell r="L42">
            <v>19.380360180000004</v>
          </cell>
          <cell r="M42">
            <v>18.096587360000001</v>
          </cell>
          <cell r="N42">
            <v>17.071365119999996</v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7">
          <cell r="B47" t="str">
            <v>VALORES REAIS DE 2006</v>
          </cell>
        </row>
        <row r="48">
          <cell r="B48" t="str">
            <v>INVESTIMENTO  A  CUSTOS  TOTAIS</v>
          </cell>
        </row>
        <row r="50">
          <cell r="B50" t="str">
            <v>(milhões de euros)</v>
          </cell>
        </row>
        <row r="51">
          <cell r="F51" t="str">
            <v>Acumulado do Ano</v>
          </cell>
          <cell r="G51" t="str">
            <v>Jan</v>
          </cell>
          <cell r="H51" t="str">
            <v>Fev</v>
          </cell>
          <cell r="I51" t="str">
            <v>Mar</v>
          </cell>
          <cell r="J51" t="str">
            <v>Abr</v>
          </cell>
          <cell r="K51" t="str">
            <v>Mai</v>
          </cell>
          <cell r="L51" t="str">
            <v>Jun</v>
          </cell>
          <cell r="M51" t="str">
            <v>Jul</v>
          </cell>
          <cell r="N51" t="str">
            <v>Ago</v>
          </cell>
          <cell r="O51" t="str">
            <v>Set</v>
          </cell>
          <cell r="P51" t="str">
            <v>Out</v>
          </cell>
          <cell r="Q51" t="str">
            <v>Nov</v>
          </cell>
          <cell r="R51" t="str">
            <v>Dez</v>
          </cell>
        </row>
        <row r="52">
          <cell r="B52" t="str">
            <v>Área SEP</v>
          </cell>
        </row>
        <row r="53">
          <cell r="B53" t="str">
            <v xml:space="preserve">  Comercial do SEP (CS)</v>
          </cell>
          <cell r="F53">
            <v>5.8866999999999991E-4</v>
          </cell>
          <cell r="G53">
            <v>1.2076E-4</v>
          </cell>
          <cell r="H53">
            <v>9.8270000000000006E-5</v>
          </cell>
          <cell r="I53">
            <v>1.1195E-4</v>
          </cell>
          <cell r="J53">
            <v>1.0705E-4</v>
          </cell>
          <cell r="K53">
            <v>1.5064000000000001E-4</v>
          </cell>
          <cell r="L53">
            <v>0</v>
          </cell>
          <cell r="M53">
            <v>0</v>
          </cell>
          <cell r="N53">
            <v>0</v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</row>
        <row r="54">
          <cell r="B54" t="str">
            <v xml:space="preserve">  Gestor do sistema (GS)</v>
          </cell>
          <cell r="F54">
            <v>5.6404160000000009E-2</v>
          </cell>
          <cell r="G54">
            <v>0</v>
          </cell>
          <cell r="H54">
            <v>0</v>
          </cell>
          <cell r="I54">
            <v>1.7975000000000001E-2</v>
          </cell>
          <cell r="J54">
            <v>4.0949999999999999E-5</v>
          </cell>
          <cell r="K54">
            <v>5.7620000000000001E-5</v>
          </cell>
          <cell r="L54">
            <v>4.5710000000000001E-5</v>
          </cell>
          <cell r="M54">
            <v>3.8130619999999997E-2</v>
          </cell>
          <cell r="N54">
            <v>1.5426E-4</v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B55" t="str">
            <v>Área SEI</v>
          </cell>
        </row>
        <row r="56">
          <cell r="B56" t="str">
            <v xml:space="preserve">  Produção em Regime Especial (PE)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B57" t="str">
            <v xml:space="preserve">  Gestor de Ofertas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B58" t="str">
            <v>Área Rede</v>
          </cell>
        </row>
        <row r="59">
          <cell r="B59" t="str">
            <v xml:space="preserve">  Exploração (EX)</v>
          </cell>
          <cell r="F59">
            <v>3.5356625500000005</v>
          </cell>
          <cell r="G59">
            <v>3.6480720000000001E-2</v>
          </cell>
          <cell r="H59">
            <v>7.1439499999999989E-2</v>
          </cell>
          <cell r="I59">
            <v>1.02940623</v>
          </cell>
          <cell r="J59">
            <v>0.21696346999999999</v>
          </cell>
          <cell r="K59">
            <v>0.10571897</v>
          </cell>
          <cell r="L59">
            <v>0.79620528000000013</v>
          </cell>
          <cell r="M59">
            <v>0.64355903999999997</v>
          </cell>
          <cell r="N59">
            <v>0.63588934000000008</v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0">
          <cell r="B60" t="str">
            <v xml:space="preserve">  Equipamento</v>
          </cell>
          <cell r="F60">
            <v>119.45796456000001</v>
          </cell>
          <cell r="G60">
            <v>6.9581506600000003</v>
          </cell>
          <cell r="H60">
            <v>10.363290240000001</v>
          </cell>
          <cell r="I60">
            <v>16.412842849999997</v>
          </cell>
          <cell r="J60">
            <v>18.396559699999997</v>
          </cell>
          <cell r="K60">
            <v>16.581725070000001</v>
          </cell>
          <cell r="L60">
            <v>18.00303216</v>
          </cell>
          <cell r="M60">
            <v>16.779881969999998</v>
          </cell>
          <cell r="N60">
            <v>15.962481909999999</v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</row>
        <row r="61">
          <cell r="B61" t="str">
            <v xml:space="preserve">        Equipamento - Linhas (EQ)</v>
          </cell>
          <cell r="F61">
            <v>62.712964889999995</v>
          </cell>
          <cell r="G61">
            <v>2.7331654700000003</v>
          </cell>
          <cell r="H61">
            <v>6.0209505600000002</v>
          </cell>
          <cell r="I61">
            <v>7.8142060400000002</v>
          </cell>
          <cell r="J61">
            <v>11.374994959999999</v>
          </cell>
          <cell r="K61">
            <v>9.5483485600000009</v>
          </cell>
          <cell r="L61">
            <v>8.3937699000000006</v>
          </cell>
          <cell r="M61">
            <v>7.6257393599999999</v>
          </cell>
          <cell r="N61">
            <v>9.2017900399999988</v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</row>
        <row r="62">
          <cell r="B62" t="str">
            <v xml:space="preserve">        Equipamento - Subestações (EQ)</v>
          </cell>
          <cell r="F62">
            <v>56.744999669999999</v>
          </cell>
          <cell r="G62">
            <v>4.2249851899999999</v>
          </cell>
          <cell r="H62">
            <v>4.3423396800000003</v>
          </cell>
          <cell r="I62">
            <v>8.5986368099999986</v>
          </cell>
          <cell r="J62">
            <v>7.0215647400000005</v>
          </cell>
          <cell r="K62">
            <v>7.033376510000001</v>
          </cell>
          <cell r="L62">
            <v>9.6092622599999995</v>
          </cell>
          <cell r="M62">
            <v>9.1541426099999992</v>
          </cell>
          <cell r="N62">
            <v>6.7606918700000005</v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</row>
        <row r="63">
          <cell r="B63" t="str">
            <v>Área Planeamento</v>
          </cell>
        </row>
        <row r="64">
          <cell r="B64" t="str">
            <v xml:space="preserve">  Planeamento do Centros produtores (PP)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B65" t="str">
            <v xml:space="preserve">  Planeamento da Rede (PR)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B66" t="str">
            <v>Área de Gestão</v>
          </cell>
        </row>
        <row r="67">
          <cell r="B67" t="str">
            <v xml:space="preserve">  Sistemas de Informação (SI) - Telecom. segurança</v>
          </cell>
          <cell r="F67">
            <v>2.5090897400000003</v>
          </cell>
          <cell r="G67">
            <v>0.21663576000000001</v>
          </cell>
          <cell r="H67">
            <v>0.46169636000000003</v>
          </cell>
          <cell r="I67">
            <v>9.7994230000000002E-2</v>
          </cell>
          <cell r="J67">
            <v>9.1721220000000006E-2</v>
          </cell>
          <cell r="K67">
            <v>0.49120581000000002</v>
          </cell>
          <cell r="L67">
            <v>0.45293181999999998</v>
          </cell>
          <cell r="M67">
            <v>0.37537979999999999</v>
          </cell>
          <cell r="N67">
            <v>0.32152473999999998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9">
          <cell r="B69" t="str">
            <v>Não Específico</v>
          </cell>
          <cell r="F69">
            <v>1.3535551600000002</v>
          </cell>
          <cell r="G69">
            <v>0.18705896999999999</v>
          </cell>
          <cell r="H69">
            <v>0.13704376000000001</v>
          </cell>
          <cell r="I69">
            <v>0.16847207</v>
          </cell>
          <cell r="J69">
            <v>9.8364679999999996E-2</v>
          </cell>
          <cell r="K69">
            <v>0.22351967</v>
          </cell>
          <cell r="L69">
            <v>0.12814521000000001</v>
          </cell>
          <cell r="M69">
            <v>0.25963593000000007</v>
          </cell>
          <cell r="N69">
            <v>0.15131486999999999</v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0">
          <cell r="B70" t="str">
            <v xml:space="preserve">        Equipamento informático (SI)</v>
          </cell>
          <cell r="F70">
            <v>0.75337494999999999</v>
          </cell>
          <cell r="G70">
            <v>2.8084919999999999E-2</v>
          </cell>
          <cell r="H70">
            <v>3.2308330000000003E-2</v>
          </cell>
          <cell r="I70">
            <v>4.4377670000000001E-2</v>
          </cell>
          <cell r="J70">
            <v>4.2260000000000003E-4</v>
          </cell>
          <cell r="K70">
            <v>0.19863890000000001</v>
          </cell>
          <cell r="L70">
            <v>9.0825959999999997E-2</v>
          </cell>
          <cell r="M70">
            <v>0.22220804999999999</v>
          </cell>
          <cell r="N70">
            <v>0.13650851999999999</v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</row>
        <row r="71">
          <cell r="B71" t="str">
            <v xml:space="preserve">        Sistema SAP (SI)</v>
          </cell>
          <cell r="F71">
            <v>5.33572E-2</v>
          </cell>
          <cell r="G71">
            <v>0</v>
          </cell>
          <cell r="H71">
            <v>0</v>
          </cell>
          <cell r="I71">
            <v>0</v>
          </cell>
          <cell r="J71">
            <v>5.33572E-2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</row>
        <row r="72">
          <cell r="B72" t="str">
            <v xml:space="preserve">        Outro investimento </v>
          </cell>
          <cell r="F72">
            <v>0.54682301000000011</v>
          </cell>
          <cell r="G72">
            <v>0.15897405000000001</v>
          </cell>
          <cell r="H72">
            <v>0.10473543000000002</v>
          </cell>
          <cell r="I72">
            <v>0.12409440000000001</v>
          </cell>
          <cell r="J72">
            <v>4.4584879999999993E-2</v>
          </cell>
          <cell r="K72">
            <v>2.4880769999999997E-2</v>
          </cell>
          <cell r="L72">
            <v>3.7319250000000005E-2</v>
          </cell>
          <cell r="M72">
            <v>3.7427880000000108E-2</v>
          </cell>
          <cell r="N72">
            <v>1.4806349999999996E-2</v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</row>
        <row r="73">
          <cell r="B73" t="str">
            <v>Total</v>
          </cell>
          <cell r="F73">
            <v>126.91326484000001</v>
          </cell>
          <cell r="G73">
            <v>7.3984468699999999</v>
          </cell>
          <cell r="H73">
            <v>11.033568130000003</v>
          </cell>
          <cell r="I73">
            <v>17.726802329999998</v>
          </cell>
          <cell r="J73">
            <v>18.803757069999996</v>
          </cell>
          <cell r="K73">
            <v>17.402377779999998</v>
          </cell>
          <cell r="L73">
            <v>19.380360180000007</v>
          </cell>
          <cell r="M73">
            <v>18.096587360000001</v>
          </cell>
          <cell r="N73">
            <v>17.071365119999996</v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</row>
      </sheetData>
      <sheetData sheetId="1">
        <row r="7">
          <cell r="F7" t="str">
            <v>Acumulado até  Agosto</v>
          </cell>
          <cell r="J7" t="str">
            <v>Orçamento anual</v>
          </cell>
        </row>
        <row r="8">
          <cell r="F8" t="str">
            <v>Realizado</v>
          </cell>
          <cell r="G8" t="str">
            <v>Orçamento</v>
          </cell>
          <cell r="H8" t="str">
            <v>Desvio</v>
          </cell>
          <cell r="J8" t="str">
            <v>Valor</v>
          </cell>
          <cell r="K8" t="str">
            <v>Realização</v>
          </cell>
        </row>
        <row r="9">
          <cell r="F9" t="str">
            <v>(1)</v>
          </cell>
          <cell r="G9" t="str">
            <v>(2)</v>
          </cell>
          <cell r="H9" t="str">
            <v>(1)-(2)</v>
          </cell>
          <cell r="I9" t="str">
            <v>(1)/(2)</v>
          </cell>
          <cell r="J9" t="str">
            <v>(3)</v>
          </cell>
          <cell r="K9" t="str">
            <v>(1)/(3)</v>
          </cell>
        </row>
        <row r="10">
          <cell r="A10" t="str">
            <v>Área SEP</v>
          </cell>
        </row>
        <row r="11">
          <cell r="B11" t="str">
            <v>Comercial do SEP (CS)</v>
          </cell>
          <cell r="F11">
            <v>0</v>
          </cell>
          <cell r="G11">
            <v>536.51046400000007</v>
          </cell>
          <cell r="H11">
            <v>-536.51046400000007</v>
          </cell>
          <cell r="I11">
            <v>-1</v>
          </cell>
          <cell r="J11">
            <v>1507.1313920000002</v>
          </cell>
          <cell r="K11">
            <v>0</v>
          </cell>
        </row>
        <row r="12">
          <cell r="B12" t="str">
            <v>Gestor do sistema (GS)</v>
          </cell>
          <cell r="F12">
            <v>55.390099999999997</v>
          </cell>
          <cell r="G12">
            <v>0</v>
          </cell>
          <cell r="H12">
            <v>55.390099999999997</v>
          </cell>
          <cell r="I12" t="str">
            <v/>
          </cell>
          <cell r="J12">
            <v>0</v>
          </cell>
          <cell r="K12" t="str">
            <v/>
          </cell>
        </row>
        <row r="13">
          <cell r="A13" t="str">
            <v>Área SEI</v>
          </cell>
        </row>
        <row r="14">
          <cell r="B14" t="str">
            <v xml:space="preserve"> Produção em Regime Especial (PE)</v>
          </cell>
          <cell r="F14">
            <v>0</v>
          </cell>
          <cell r="G14">
            <v>0</v>
          </cell>
          <cell r="H14">
            <v>0</v>
          </cell>
          <cell r="I14" t="str">
            <v/>
          </cell>
          <cell r="J14">
            <v>0</v>
          </cell>
          <cell r="K14" t="str">
            <v/>
          </cell>
        </row>
        <row r="15">
          <cell r="B15" t="str">
            <v>Gestor de Ofertas (GO)</v>
          </cell>
          <cell r="F15">
            <v>0</v>
          </cell>
          <cell r="G15">
            <v>731.86565999999993</v>
          </cell>
          <cell r="H15">
            <v>-731.86565999999993</v>
          </cell>
          <cell r="I15">
            <v>-1</v>
          </cell>
          <cell r="J15">
            <v>1363.3669799999998</v>
          </cell>
          <cell r="K15">
            <v>0</v>
          </cell>
        </row>
        <row r="16">
          <cell r="A16" t="str">
            <v>Área Rede</v>
          </cell>
        </row>
        <row r="17">
          <cell r="B17" t="str">
            <v>Exploração (EX)</v>
          </cell>
          <cell r="F17">
            <v>3351.2059699999995</v>
          </cell>
          <cell r="G17">
            <v>7470.4213600000012</v>
          </cell>
          <cell r="H17">
            <v>-4119.2153900000012</v>
          </cell>
          <cell r="I17">
            <v>-0.55140335350508274</v>
          </cell>
          <cell r="J17">
            <v>11205.632040000002</v>
          </cell>
          <cell r="K17">
            <v>0.29906443099661151</v>
          </cell>
        </row>
        <row r="18">
          <cell r="B18" t="str">
            <v>Equipamento (EQ)</v>
          </cell>
          <cell r="F18">
            <v>110850.76443000001</v>
          </cell>
          <cell r="G18">
            <v>134664.69439655397</v>
          </cell>
          <cell r="H18">
            <v>-23813.929966553951</v>
          </cell>
          <cell r="I18">
            <v>-0.17683870351666092</v>
          </cell>
          <cell r="J18">
            <v>189304.79402999999</v>
          </cell>
          <cell r="K18">
            <v>0.58556765557893364</v>
          </cell>
        </row>
        <row r="19">
          <cell r="B19" t="str">
            <v xml:space="preserve">        Equipamento - Linhas</v>
          </cell>
          <cell r="F19">
            <v>58587.00518</v>
          </cell>
          <cell r="G19">
            <v>59017.199013114929</v>
          </cell>
          <cell r="H19">
            <v>-430.19383311492857</v>
          </cell>
          <cell r="I19">
            <v>-7.2892960070729549E-3</v>
          </cell>
          <cell r="J19">
            <v>83548.028009999995</v>
          </cell>
          <cell r="K19">
            <v>0.70123743881767775</v>
          </cell>
        </row>
        <row r="20">
          <cell r="B20" t="str">
            <v xml:space="preserve">        Equipamento - Subestações</v>
          </cell>
          <cell r="F20">
            <v>52263.75925000001</v>
          </cell>
          <cell r="G20">
            <v>75647.495383439033</v>
          </cell>
          <cell r="H20">
            <v>-23383.736133439023</v>
          </cell>
          <cell r="I20">
            <v>-0.30911447913658563</v>
          </cell>
          <cell r="J20">
            <v>105756.76601999997</v>
          </cell>
          <cell r="K20">
            <v>0.4941883268264487</v>
          </cell>
        </row>
        <row r="21">
          <cell r="A21" t="str">
            <v>Área Planeamento</v>
          </cell>
        </row>
        <row r="22">
          <cell r="B22" t="str">
            <v>Planeamento do Centros produtores (PP)</v>
          </cell>
          <cell r="F22">
            <v>0</v>
          </cell>
          <cell r="G22">
            <v>0</v>
          </cell>
          <cell r="H22">
            <v>0</v>
          </cell>
          <cell r="I22" t="str">
            <v/>
          </cell>
          <cell r="J22">
            <v>0</v>
          </cell>
          <cell r="K22" t="str">
            <v/>
          </cell>
        </row>
        <row r="23">
          <cell r="B23" t="str">
            <v>Planeamento da Rede (PR)</v>
          </cell>
          <cell r="F23">
            <v>0</v>
          </cell>
          <cell r="G23">
            <v>0</v>
          </cell>
          <cell r="H23">
            <v>0</v>
          </cell>
          <cell r="I23" t="str">
            <v/>
          </cell>
          <cell r="J23">
            <v>0</v>
          </cell>
          <cell r="K23" t="str">
            <v/>
          </cell>
        </row>
        <row r="24">
          <cell r="A24" t="str">
            <v>Área de Gestão</v>
          </cell>
        </row>
        <row r="25">
          <cell r="B25" t="str">
            <v>Sistemas de Informação (SI) - Telecom. segurança</v>
          </cell>
          <cell r="F25">
            <v>1804.4252099999999</v>
          </cell>
          <cell r="G25">
            <v>3099.3066400000007</v>
          </cell>
          <cell r="H25">
            <v>-1294.8814300000008</v>
          </cell>
          <cell r="I25">
            <v>-0.41779713349047659</v>
          </cell>
          <cell r="J25">
            <v>4648.959960000002</v>
          </cell>
          <cell r="K25">
            <v>0.38813524433968216</v>
          </cell>
        </row>
        <row r="27">
          <cell r="A27" t="str">
            <v>Não específico</v>
          </cell>
          <cell r="F27">
            <v>1339.51548</v>
          </cell>
          <cell r="G27">
            <v>2900.8619366666662</v>
          </cell>
          <cell r="H27">
            <v>-1561.3464566666662</v>
          </cell>
          <cell r="I27">
            <v>-0.5382353558200651</v>
          </cell>
          <cell r="J27">
            <v>4093.2299199999998</v>
          </cell>
          <cell r="K27">
            <v>0.32725146306953606</v>
          </cell>
        </row>
        <row r="28">
          <cell r="B28" t="str">
            <v xml:space="preserve">        Equipamento informático (SI)</v>
          </cell>
          <cell r="F28">
            <v>745.03622000000007</v>
          </cell>
          <cell r="G28">
            <v>1316.95732</v>
          </cell>
          <cell r="H28">
            <v>-571.92109999999991</v>
          </cell>
          <cell r="I28">
            <v>-0.43427458985534922</v>
          </cell>
          <cell r="J28">
            <v>1973.8999800000001</v>
          </cell>
          <cell r="K28">
            <v>0.37744375477424141</v>
          </cell>
        </row>
        <row r="29">
          <cell r="B29" t="str">
            <v xml:space="preserve">        Sistema SAP (SI)</v>
          </cell>
          <cell r="F29">
            <v>53.357199999999999</v>
          </cell>
          <cell r="G29">
            <v>407.55199999999996</v>
          </cell>
          <cell r="H29">
            <v>-354.19479999999999</v>
          </cell>
          <cell r="I29">
            <v>-0.86907879239949748</v>
          </cell>
          <cell r="J29">
            <v>611.32799999999997</v>
          </cell>
        </row>
        <row r="30">
          <cell r="B30" t="str">
            <v xml:space="preserve">        Outro investimento</v>
          </cell>
          <cell r="F30">
            <v>541.12206000000003</v>
          </cell>
          <cell r="G30">
            <v>1176.3526166666666</v>
          </cell>
          <cell r="H30">
            <v>-635.23055666666653</v>
          </cell>
          <cell r="I30">
            <v>-0.54000012212891313</v>
          </cell>
          <cell r="J30">
            <v>1508.0019399999996</v>
          </cell>
          <cell r="K30">
            <v>0.35883379566474571</v>
          </cell>
        </row>
        <row r="31">
          <cell r="A31" t="str">
            <v>Custos directos externos</v>
          </cell>
          <cell r="F31">
            <v>117401.30119</v>
          </cell>
          <cell r="G31">
            <v>149403.66045722063</v>
          </cell>
          <cell r="H31">
            <v>-32002.359267220629</v>
          </cell>
          <cell r="I31">
            <v>-0.21420063718173757</v>
          </cell>
          <cell r="J31">
            <v>212123.11432199995</v>
          </cell>
          <cell r="K31">
            <v>0.5534583138911795</v>
          </cell>
        </row>
        <row r="33">
          <cell r="A33" t="str">
            <v>Encargos de gestão</v>
          </cell>
          <cell r="F33">
            <v>5038.1124900000004</v>
          </cell>
          <cell r="G33">
            <v>5387.7459900000003</v>
          </cell>
          <cell r="H33">
            <v>-349.63349999999991</v>
          </cell>
          <cell r="I33">
            <v>-6.4894206343235547E-2</v>
          </cell>
          <cell r="J33">
            <v>7853.1689999999999</v>
          </cell>
          <cell r="K33">
            <v>0.64153878389730323</v>
          </cell>
        </row>
        <row r="35">
          <cell r="A35" t="str">
            <v>Custos directos</v>
          </cell>
          <cell r="F35">
            <v>122439.41368</v>
          </cell>
          <cell r="G35">
            <v>154791.40644722062</v>
          </cell>
          <cell r="H35">
            <v>-32351.992767220625</v>
          </cell>
          <cell r="I35">
            <v>-0.2090038039563373</v>
          </cell>
          <cell r="J35">
            <v>219976.28332199994</v>
          </cell>
          <cell r="K35">
            <v>0.55660279295097426</v>
          </cell>
        </row>
        <row r="37">
          <cell r="A37" t="str">
            <v>Encargos de estrutura</v>
          </cell>
          <cell r="F37">
            <v>1818.8911599999997</v>
          </cell>
          <cell r="G37">
            <v>1564.4293500000001</v>
          </cell>
          <cell r="H37">
            <v>254.46180999999956</v>
          </cell>
          <cell r="I37">
            <v>0.16265471496044198</v>
          </cell>
          <cell r="J37">
            <v>2282.8260300000002</v>
          </cell>
          <cell r="K37">
            <v>0.79677169267252468</v>
          </cell>
        </row>
        <row r="39">
          <cell r="A39" t="str">
            <v>Custos técnicos</v>
          </cell>
          <cell r="F39">
            <v>124258.30484</v>
          </cell>
          <cell r="G39">
            <v>156355.83579722061</v>
          </cell>
          <cell r="H39">
            <v>-32097.530957220617</v>
          </cell>
          <cell r="I39">
            <v>-0.20528514841523546</v>
          </cell>
          <cell r="J39">
            <v>222259.10935199994</v>
          </cell>
          <cell r="K39">
            <v>0.5590695706568658</v>
          </cell>
        </row>
        <row r="41">
          <cell r="A41" t="str">
            <v>Encargos financeiros</v>
          </cell>
          <cell r="F41">
            <v>2654.96</v>
          </cell>
          <cell r="G41">
            <v>3199.0439899999997</v>
          </cell>
          <cell r="H41">
            <v>-544.08398999999963</v>
          </cell>
          <cell r="I41">
            <v>-0.17007705792754657</v>
          </cell>
          <cell r="J41">
            <v>5054.8329900000008</v>
          </cell>
          <cell r="K41">
            <v>0.52523199188822256</v>
          </cell>
        </row>
        <row r="43">
          <cell r="A43" t="str">
            <v>Custos totais</v>
          </cell>
          <cell r="F43">
            <v>126913.26484</v>
          </cell>
          <cell r="G43">
            <v>159554.87978722062</v>
          </cell>
          <cell r="H43">
            <v>-32641.614947220616</v>
          </cell>
          <cell r="I43">
            <v>-0.20457923311872916</v>
          </cell>
          <cell r="J43">
            <v>227313.94234199994</v>
          </cell>
          <cell r="K43">
            <v>0.55831711655000726</v>
          </cell>
        </row>
      </sheetData>
      <sheetData sheetId="2" refreshError="1"/>
      <sheetData sheetId="3" refreshError="1"/>
      <sheetData sheetId="4">
        <row r="2">
          <cell r="B2" t="str">
            <v>IMOBILIZADO  EM CURSO</v>
          </cell>
        </row>
        <row r="3">
          <cell r="B3" t="str">
            <v>No mês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2006-07-31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262.95994999999999</v>
          </cell>
          <cell r="D7">
            <v>0.70436000000001497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262.95994999999999</v>
          </cell>
          <cell r="D8">
            <v>0.70436000000001497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97488.4528499999</v>
          </cell>
          <cell r="D9">
            <v>7054.2744700000003</v>
          </cell>
          <cell r="E9">
            <v>-7203.9810600000001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42610.952640000003</v>
          </cell>
          <cell r="D10">
            <v>3327.4045599999999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47015.776859999998</v>
          </cell>
          <cell r="D11">
            <v>2755.30521</v>
          </cell>
          <cell r="E11">
            <v>-6617.8292499999998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4956.5598900000005</v>
          </cell>
          <cell r="D12">
            <v>293.58260000000001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2905.1634600000002</v>
          </cell>
          <cell r="D13">
            <v>677.98209999999995</v>
          </cell>
          <cell r="E13">
            <v>-586.15180999999995</v>
          </cell>
          <cell r="F13">
            <v>2996.9937500000001</v>
          </cell>
        </row>
        <row r="14">
          <cell r="B14" t="str">
            <v>Linhas</v>
          </cell>
          <cell r="C14">
            <v>56923.151109999999</v>
          </cell>
          <cell r="D14">
            <v>9836.9817700000003</v>
          </cell>
          <cell r="E14">
            <v>-5717.9674400000004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7042.6048099999998</v>
          </cell>
          <cell r="D15">
            <v>1625.14366</v>
          </cell>
          <cell r="E15">
            <v>-3889.2037399999999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23688.867389999999</v>
          </cell>
          <cell r="D16">
            <v>3303.0439099999999</v>
          </cell>
          <cell r="E16">
            <v>-3.456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22754.126380000002</v>
          </cell>
          <cell r="D17">
            <v>3422.7092600000001</v>
          </cell>
          <cell r="E17">
            <v>-27.905899999999999</v>
          </cell>
          <cell r="F17">
            <v>26148.92974</v>
          </cell>
        </row>
        <row r="18">
          <cell r="B18" t="str">
            <v xml:space="preserve">      44238130 - Telecomunicações-Segurança - Fibra Óptica</v>
          </cell>
          <cell r="C18">
            <v>2647.3955599999999</v>
          </cell>
          <cell r="D18">
            <v>1130.32041</v>
          </cell>
          <cell r="E18">
            <v>-1797.4018000000001</v>
          </cell>
          <cell r="F18">
            <v>1980.3141700000001</v>
          </cell>
        </row>
        <row r="19">
          <cell r="B19" t="str">
            <v xml:space="preserve">      44238230 - Telecomunicações Não Reguladas no Sist.Eléctrico (Linhas)</v>
          </cell>
          <cell r="C19">
            <v>790.15697</v>
          </cell>
          <cell r="D19">
            <v>355.76452999999998</v>
          </cell>
          <cell r="F19">
            <v>1145.9214999999999</v>
          </cell>
        </row>
        <row r="20">
          <cell r="B20" t="str">
            <v>Gestão do sistema</v>
          </cell>
          <cell r="C20">
            <v>56.249899999999997</v>
          </cell>
          <cell r="D20">
            <v>0.15426000000000201</v>
          </cell>
          <cell r="F20">
            <v>56.404159999999997</v>
          </cell>
        </row>
        <row r="21">
          <cell r="B21" t="str">
            <v xml:space="preserve">      44232310 - Transporte Electricidade - Gestor Sistema</v>
          </cell>
          <cell r="C21">
            <v>56.249899999999997</v>
          </cell>
          <cell r="D21">
            <v>0.15426000000000201</v>
          </cell>
          <cell r="F21">
            <v>56.404159999999997</v>
          </cell>
        </row>
        <row r="22">
          <cell r="B22" t="str">
            <v>Equipamento acessório</v>
          </cell>
          <cell r="C22">
            <v>2550.2264100000002</v>
          </cell>
          <cell r="D22">
            <v>28.639749999999999</v>
          </cell>
          <cell r="F22">
            <v>2578.86616</v>
          </cell>
        </row>
        <row r="23">
          <cell r="B23" t="str">
            <v xml:space="preserve">      44238110 - Telecomunicações-Segurança - Comutação Telefónica</v>
          </cell>
          <cell r="C23">
            <v>14.91114</v>
          </cell>
          <cell r="D23">
            <v>26.075379999999999</v>
          </cell>
          <cell r="F23">
            <v>40.986519999999999</v>
          </cell>
        </row>
        <row r="24">
          <cell r="B24" t="str">
            <v xml:space="preserve">      44238120 - Telecomunicações-Segurança - transmissão de dados</v>
          </cell>
          <cell r="C24">
            <v>2381.7324899999999</v>
          </cell>
          <cell r="D24">
            <v>2.1431900000000002</v>
          </cell>
          <cell r="F24">
            <v>2383.8756800000001</v>
          </cell>
        </row>
        <row r="25">
          <cell r="B25" t="str">
            <v xml:space="preserve">      44238140 - Telecomunicações - Segurança-Sist. de Alimentação</v>
          </cell>
          <cell r="C25">
            <v>153.58278000000001</v>
          </cell>
          <cell r="D25">
            <v>0.42118000000001798</v>
          </cell>
          <cell r="F25">
            <v>154.00396000000001</v>
          </cell>
        </row>
        <row r="26">
          <cell r="B26" t="str">
            <v>Sistemas informáticos</v>
          </cell>
          <cell r="C26">
            <v>474.09492999999998</v>
          </cell>
          <cell r="D26">
            <v>8.7683</v>
          </cell>
          <cell r="F26">
            <v>482.86322999999999</v>
          </cell>
        </row>
        <row r="27">
          <cell r="B27" t="str">
            <v xml:space="preserve">      44261100 - Equip Informático Próprio - Equipamento central</v>
          </cell>
          <cell r="C27">
            <v>474.09492999999998</v>
          </cell>
          <cell r="D27">
            <v>8.7683</v>
          </cell>
          <cell r="F27">
            <v>482.86322999999999</v>
          </cell>
        </row>
        <row r="28">
          <cell r="B28" t="str">
            <v>TOTAL  GLOBAL</v>
          </cell>
          <cell r="C28">
            <v>157755.13514999999</v>
          </cell>
          <cell r="D28">
            <v>16929.52291</v>
          </cell>
          <cell r="E28">
            <v>-12928.06731</v>
          </cell>
          <cell r="F28">
            <v>161756.59075</v>
          </cell>
        </row>
      </sheetData>
      <sheetData sheetId="5">
        <row r="2">
          <cell r="B2" t="str">
            <v>IMOBILIZADO  EM CURSO</v>
          </cell>
        </row>
        <row r="3">
          <cell r="B3" t="str">
            <v>Período: 2006-01 até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2005-12-31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247.41905</v>
          </cell>
          <cell r="D7">
            <v>16.245259999999998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247.41905</v>
          </cell>
          <cell r="D8">
            <v>16.245259999999998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88883.496629999994</v>
          </cell>
          <cell r="D9">
            <v>58426.709900000002</v>
          </cell>
          <cell r="E9">
            <v>-49971.460270000003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27088.471949999999</v>
          </cell>
          <cell r="D10">
            <v>28877.45552</v>
          </cell>
          <cell r="E10">
            <v>-10027.57027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55015.221969999999</v>
          </cell>
          <cell r="D11">
            <v>25462.385200000001</v>
          </cell>
          <cell r="E11">
            <v>-37324.354350000001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3568.43226</v>
          </cell>
          <cell r="D12">
            <v>1681.7102299999999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3211.3704499999999</v>
          </cell>
          <cell r="D13">
            <v>2405.15895</v>
          </cell>
          <cell r="E13">
            <v>-2619.5356499999998</v>
          </cell>
          <cell r="F13">
            <v>2996.9937500000001</v>
          </cell>
        </row>
        <row r="14">
          <cell r="B14" t="str">
            <v>Linhas</v>
          </cell>
          <cell r="C14">
            <v>29338.51108</v>
          </cell>
          <cell r="D14">
            <v>64905.63162</v>
          </cell>
          <cell r="E14">
            <v>-33201.97726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13937.780220000001</v>
          </cell>
          <cell r="D15">
            <v>17308.18506</v>
          </cell>
          <cell r="E15">
            <v>-26467.420549999999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6639.3479299999999</v>
          </cell>
          <cell r="D16">
            <v>22043.783800000001</v>
          </cell>
          <cell r="E16">
            <v>-1694.67643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6846.9622200000003</v>
          </cell>
          <cell r="D17">
            <v>21138.71081</v>
          </cell>
          <cell r="E17">
            <v>-1836.7432899999999</v>
          </cell>
          <cell r="F17">
            <v>26148.92974</v>
          </cell>
        </row>
        <row r="18">
          <cell r="B18" t="str">
            <v xml:space="preserve">      44232270 - Transporte Electricidade - Ramais 150KV</v>
          </cell>
          <cell r="C18">
            <v>10.375</v>
          </cell>
          <cell r="D18">
            <v>38.150590000000001</v>
          </cell>
          <cell r="E18">
            <v>-48.525590000000001</v>
          </cell>
        </row>
        <row r="19">
          <cell r="B19" t="str">
            <v xml:space="preserve">      44238130 - Telecomunicações-Segurança - Fibra Óptica</v>
          </cell>
          <cell r="C19">
            <v>1013.7762300000001</v>
          </cell>
          <cell r="D19">
            <v>2981.3661299999999</v>
          </cell>
          <cell r="E19">
            <v>-2014.8281899999999</v>
          </cell>
          <cell r="F19">
            <v>1980.3141700000001</v>
          </cell>
        </row>
        <row r="20">
          <cell r="B20" t="str">
            <v xml:space="preserve">      44238230 - Telecomunicações Não Reguladas no Sist.Eléctrico (Linhas)</v>
          </cell>
          <cell r="C20">
            <v>890.26948000000004</v>
          </cell>
          <cell r="D20">
            <v>1395.43523</v>
          </cell>
          <cell r="E20">
            <v>-1139.7832100000001</v>
          </cell>
          <cell r="F20">
            <v>1145.9214999999999</v>
          </cell>
        </row>
        <row r="21">
          <cell r="B21" t="str">
            <v>Gestão do sistema</v>
          </cell>
          <cell r="C21">
            <v>46.660049999999998</v>
          </cell>
          <cell r="D21">
            <v>56.992829999999998</v>
          </cell>
          <cell r="E21">
            <v>-47.248719999999999</v>
          </cell>
          <cell r="F21">
            <v>56.404159999999997</v>
          </cell>
        </row>
        <row r="22">
          <cell r="B22" t="str">
            <v xml:space="preserve">      44232310 - Transporte Electricidade - Gestor Sistema</v>
          </cell>
          <cell r="D22">
            <v>56.404159999999997</v>
          </cell>
          <cell r="F22">
            <v>56.404159999999997</v>
          </cell>
        </row>
        <row r="23">
          <cell r="B23" t="str">
            <v xml:space="preserve">      44232520 - Transporte Electricidade - Cont.Medida-Fact.Prod.</v>
          </cell>
          <cell r="C23">
            <v>46.660049999999998</v>
          </cell>
          <cell r="D23">
            <v>0.58866999999999803</v>
          </cell>
          <cell r="E23">
            <v>-47.248719999999999</v>
          </cell>
        </row>
        <row r="24">
          <cell r="B24" t="str">
            <v>Equipamento acessório</v>
          </cell>
          <cell r="C24">
            <v>894.90201999999999</v>
          </cell>
          <cell r="D24">
            <v>2170.3753299999998</v>
          </cell>
          <cell r="E24">
            <v>-486.41118999999998</v>
          </cell>
          <cell r="F24">
            <v>2578.86616</v>
          </cell>
        </row>
        <row r="25">
          <cell r="B25" t="str">
            <v xml:space="preserve">      44238110 - Telecomunicações-Segurança - Comutação Telefónica</v>
          </cell>
          <cell r="C25">
            <v>12.092370000000001</v>
          </cell>
          <cell r="D25">
            <v>134.79814999999999</v>
          </cell>
          <cell r="E25">
            <v>-105.904</v>
          </cell>
          <cell r="F25">
            <v>40.986519999999999</v>
          </cell>
        </row>
        <row r="26">
          <cell r="B26" t="str">
            <v xml:space="preserve">      44238120 - Telecomunicações-Segurança - transmissão de dados</v>
          </cell>
          <cell r="C26">
            <v>882.80965000000003</v>
          </cell>
          <cell r="D26">
            <v>1881.57322</v>
          </cell>
          <cell r="E26">
            <v>-380.50718999999998</v>
          </cell>
          <cell r="F26">
            <v>2383.8756800000001</v>
          </cell>
        </row>
        <row r="27">
          <cell r="B27" t="str">
            <v xml:space="preserve">      44238140 - Telecomunicações - Segurança-Sist. de Alimentação</v>
          </cell>
          <cell r="D27">
            <v>154.00396000000001</v>
          </cell>
          <cell r="F27">
            <v>154.00396000000001</v>
          </cell>
        </row>
        <row r="28">
          <cell r="B28" t="str">
            <v>Sistemas informáticos</v>
          </cell>
          <cell r="C28">
            <v>48.917430000000003</v>
          </cell>
          <cell r="D28">
            <v>489.97800000000001</v>
          </cell>
          <cell r="E28">
            <v>-56.032200000000003</v>
          </cell>
          <cell r="F28">
            <v>482.86322999999999</v>
          </cell>
        </row>
        <row r="29">
          <cell r="B29" t="str">
            <v xml:space="preserve">      44261100 - Equip Informático Próprio - Equipamento central</v>
          </cell>
          <cell r="C29">
            <v>48.917430000000003</v>
          </cell>
          <cell r="D29">
            <v>489.97800000000001</v>
          </cell>
          <cell r="E29">
            <v>-56.032200000000003</v>
          </cell>
          <cell r="F29">
            <v>482.86322999999999</v>
          </cell>
        </row>
        <row r="30">
          <cell r="B30" t="str">
            <v>TOTAL  GLOBAL</v>
          </cell>
          <cell r="C30">
            <v>119459.90626</v>
          </cell>
          <cell r="D30">
            <v>126065.93294</v>
          </cell>
          <cell r="E30">
            <v>-83769.248449999999</v>
          </cell>
          <cell r="F30">
            <v>161756.59075</v>
          </cell>
        </row>
      </sheetData>
      <sheetData sheetId="6">
        <row r="2">
          <cell r="B2" t="str">
            <v xml:space="preserve">IMOBILIZADO  EM  CURSO  POR  OBRA  </v>
          </cell>
        </row>
        <row r="3">
          <cell r="B3" t="str">
            <v>Período: 2006-01 até 2006-08</v>
          </cell>
        </row>
        <row r="4">
          <cell r="C4" t="str">
            <v>Divisão</v>
          </cell>
          <cell r="G4" t="str">
            <v>(Un: mil euros)</v>
          </cell>
        </row>
        <row r="5">
          <cell r="D5" t="str">
            <v xml:space="preserve">Situação em </v>
          </cell>
          <cell r="E5" t="str">
            <v>Investimento</v>
          </cell>
          <cell r="F5" t="str">
            <v>Transfer. p/</v>
          </cell>
          <cell r="G5" t="str">
            <v>Situação em</v>
          </cell>
        </row>
        <row r="6">
          <cell r="B6" t="str">
            <v>Classes do imobilizado  /  Obra</v>
          </cell>
          <cell r="D6" t="str">
            <v>2005-12-31</v>
          </cell>
          <cell r="E6" t="str">
            <v>realizado</v>
          </cell>
          <cell r="F6" t="str">
            <v>exploração</v>
          </cell>
          <cell r="G6" t="str">
            <v>2006-08-31</v>
          </cell>
        </row>
        <row r="7">
          <cell r="B7" t="str">
            <v>Edifícios e Outras Construções</v>
          </cell>
          <cell r="D7">
            <v>247.41905</v>
          </cell>
          <cell r="E7">
            <v>16.245259999999998</v>
          </cell>
          <cell r="F7">
            <v>-6.1188099999999999</v>
          </cell>
          <cell r="G7">
            <v>257.5455</v>
          </cell>
        </row>
        <row r="8">
          <cell r="B8" t="str">
            <v xml:space="preserve">      44220000 - Edifíc. out. constr.</v>
          </cell>
          <cell r="D8">
            <v>247.41905</v>
          </cell>
          <cell r="E8">
            <v>16.245259999999998</v>
          </cell>
          <cell r="F8">
            <v>-6.1188099999999999</v>
          </cell>
          <cell r="G8">
            <v>257.5455</v>
          </cell>
        </row>
        <row r="9">
          <cell r="B9" t="str">
            <v xml:space="preserve">         EDF-2002-0002 - VERMOIM-Remodelação 4º piso do edifício</v>
          </cell>
          <cell r="C9" t="str">
            <v>EX</v>
          </cell>
          <cell r="D9">
            <v>192.85650999999999</v>
          </cell>
          <cell r="E9">
            <v>15.247310000000001</v>
          </cell>
          <cell r="G9">
            <v>208.10382000000001</v>
          </cell>
        </row>
        <row r="10">
          <cell r="B10" t="str">
            <v xml:space="preserve">         EDF-2002-0003 - VERMOIM - Subst. Portão Armazém Linhas</v>
          </cell>
          <cell r="C10" t="str">
            <v>EX</v>
          </cell>
          <cell r="D10">
            <v>6.1188099999999999</v>
          </cell>
          <cell r="F10">
            <v>-6.1188099999999999</v>
          </cell>
        </row>
        <row r="11">
          <cell r="B11" t="str">
            <v xml:space="preserve">         EDF-2005-0002 - SSV - Obras no edificio E</v>
          </cell>
          <cell r="C11" t="str">
            <v>EX</v>
          </cell>
          <cell r="D11">
            <v>48.443730000000002</v>
          </cell>
          <cell r="E11">
            <v>0.99794999999999701</v>
          </cell>
          <cell r="G11">
            <v>49.441679999999998</v>
          </cell>
        </row>
        <row r="12">
          <cell r="B12" t="str">
            <v>Subestações</v>
          </cell>
          <cell r="D12">
            <v>88883.496629999994</v>
          </cell>
          <cell r="E12">
            <v>58426.709900000002</v>
          </cell>
          <cell r="F12">
            <v>-49971.460270000003</v>
          </cell>
          <cell r="G12">
            <v>97338.74626</v>
          </cell>
        </row>
        <row r="13">
          <cell r="B13" t="str">
            <v xml:space="preserve">      44232110 - Transporte Electricidade - Subestações Novas</v>
          </cell>
          <cell r="D13">
            <v>27088.471949999999</v>
          </cell>
          <cell r="E13">
            <v>28877.45552</v>
          </cell>
          <cell r="F13">
            <v>-10027.57027</v>
          </cell>
          <cell r="G13">
            <v>45938.357199999999</v>
          </cell>
        </row>
        <row r="14">
          <cell r="B14" t="str">
            <v xml:space="preserve">         SUB-2002-0007 - SPI - Instalação Inicial</v>
          </cell>
          <cell r="C14" t="str">
            <v>EQ</v>
          </cell>
          <cell r="D14">
            <v>3904.7866600000002</v>
          </cell>
          <cell r="E14">
            <v>6953.2388499999997</v>
          </cell>
          <cell r="G14">
            <v>10858.025509999999</v>
          </cell>
        </row>
        <row r="15">
          <cell r="B15" t="str">
            <v xml:space="preserve">         SUB-2002-0008 - SPO - 400/150/60kV - Instalação Inicial</v>
          </cell>
          <cell r="C15" t="str">
            <v>EQ</v>
          </cell>
          <cell r="D15">
            <v>5338.3843900000002</v>
          </cell>
          <cell r="E15">
            <v>8925.4836099999993</v>
          </cell>
          <cell r="G15">
            <v>14263.868</v>
          </cell>
        </row>
        <row r="16">
          <cell r="B16" t="str">
            <v xml:space="preserve">         SUB-2002-0010 - SNL - INSTALAÇÃO INICIAL</v>
          </cell>
          <cell r="C16" t="str">
            <v>EQ</v>
          </cell>
          <cell r="D16">
            <v>2168.7441100000001</v>
          </cell>
          <cell r="E16">
            <v>2480.3956800000001</v>
          </cell>
          <cell r="G16">
            <v>4649.1397900000002</v>
          </cell>
        </row>
        <row r="17">
          <cell r="B17" t="str">
            <v xml:space="preserve">         SUB-2002-0011 - STI - 150/60kV - INSTALAÇÃO INICIAL</v>
          </cell>
          <cell r="C17" t="str">
            <v>EQ</v>
          </cell>
          <cell r="D17">
            <v>2567.5402600000002</v>
          </cell>
          <cell r="E17">
            <v>198.22649000000001</v>
          </cell>
          <cell r="G17">
            <v>2765.7667499999998</v>
          </cell>
        </row>
        <row r="18">
          <cell r="B18" t="str">
            <v xml:space="preserve">         SUB-2002-0012 - SCC- INSTALAÇÃO INICIAL</v>
          </cell>
          <cell r="C18" t="str">
            <v>EQ</v>
          </cell>
          <cell r="D18">
            <v>1207.10754</v>
          </cell>
          <cell r="E18">
            <v>3338.4604399999998</v>
          </cell>
          <cell r="G18">
            <v>4545.5679799999998</v>
          </cell>
        </row>
        <row r="19">
          <cell r="B19" t="str">
            <v xml:space="preserve">         SUB-2002-0013 - SDL- INSTALAÇÃO INICIAL</v>
          </cell>
          <cell r="C19" t="str">
            <v>EQ</v>
          </cell>
          <cell r="D19">
            <v>2743.6175499999999</v>
          </cell>
          <cell r="E19">
            <v>4310.9934800000001</v>
          </cell>
          <cell r="G19">
            <v>7054.61103</v>
          </cell>
        </row>
        <row r="20">
          <cell r="B20" t="str">
            <v xml:space="preserve">         SUB-2002-0014 - SDI - ATR 400/220kV + 2PN 400kV</v>
          </cell>
          <cell r="C20" t="str">
            <v>EQ</v>
          </cell>
          <cell r="D20">
            <v>28.445709999999998</v>
          </cell>
          <cell r="E20">
            <v>0.58597999999999995</v>
          </cell>
          <cell r="G20">
            <v>29.031690000000001</v>
          </cell>
        </row>
        <row r="21">
          <cell r="B21" t="str">
            <v xml:space="preserve">         SUB-2002-0015 - SDI - Inst. Inicial - PC 220kV+8PN220kV</v>
          </cell>
          <cell r="C21" t="str">
            <v>EQ</v>
          </cell>
          <cell r="D21">
            <v>30.842379999999999</v>
          </cell>
          <cell r="E21">
            <v>2.0627499999999999</v>
          </cell>
          <cell r="G21">
            <v>32.90513</v>
          </cell>
        </row>
        <row r="22">
          <cell r="B22" t="str">
            <v xml:space="preserve">         SUB-2002-0016 - SAV - 400/60kV - INSTALAÇÃO  INICIAL</v>
          </cell>
          <cell r="C22" t="str">
            <v>EQ</v>
          </cell>
          <cell r="D22">
            <v>73.219859999999997</v>
          </cell>
          <cell r="E22">
            <v>375.37067999999999</v>
          </cell>
          <cell r="G22">
            <v>448.59053999999998</v>
          </cell>
        </row>
        <row r="23">
          <cell r="B23" t="str">
            <v xml:space="preserve">         SUB-2002-0017 - SVA - 220/60kV - INSTALAÇÃO INICIAL</v>
          </cell>
          <cell r="C23" t="str">
            <v>EQ</v>
          </cell>
          <cell r="D23">
            <v>55.237070000000003</v>
          </cell>
          <cell r="E23">
            <v>331.02228000000002</v>
          </cell>
          <cell r="G23">
            <v>386.25934999999998</v>
          </cell>
        </row>
        <row r="24">
          <cell r="B24" t="str">
            <v xml:space="preserve">         SUB-2002-0018 - SBA - INSTALAÇÃO INICIAL</v>
          </cell>
          <cell r="C24" t="str">
            <v>EQ</v>
          </cell>
          <cell r="D24">
            <v>8792.2797499999997</v>
          </cell>
          <cell r="E24">
            <v>1251.7945</v>
          </cell>
          <cell r="F24">
            <v>-10027.57027</v>
          </cell>
          <cell r="G24">
            <v>16.503979999999999</v>
          </cell>
        </row>
        <row r="25">
          <cell r="B25" t="str">
            <v xml:space="preserve">         SUB-2002-0019 - SCVB-INST. INICIAL+2PN 220kV+1PN60kV</v>
          </cell>
          <cell r="C25" t="str">
            <v>EQ</v>
          </cell>
          <cell r="D25">
            <v>9.0997299999999992</v>
          </cell>
          <cell r="E25">
            <v>0.187450000000001</v>
          </cell>
          <cell r="G25">
            <v>9.2871799999999993</v>
          </cell>
        </row>
        <row r="26">
          <cell r="B26" t="str">
            <v xml:space="preserve">         SUB-2002-0020 - SFD - 150/60kV - INSTALAÇÃO INICIAL</v>
          </cell>
          <cell r="C26" t="str">
            <v>EQ</v>
          </cell>
          <cell r="D26">
            <v>48.717010000000002</v>
          </cell>
          <cell r="E26">
            <v>248.19288</v>
          </cell>
          <cell r="G26">
            <v>296.90989000000002</v>
          </cell>
        </row>
        <row r="27">
          <cell r="B27" t="str">
            <v xml:space="preserve">         SUB-2002-0021 - SEZ - 220/60kV - INSTALAÇÃO  INICIAL</v>
          </cell>
          <cell r="C27" t="str">
            <v>EQ</v>
          </cell>
          <cell r="E27">
            <v>19.957850000000001</v>
          </cell>
          <cell r="G27">
            <v>19.957850000000001</v>
          </cell>
        </row>
        <row r="28">
          <cell r="B28" t="str">
            <v xml:space="preserve">         SUB-2002-0022 - SOM - 220/60kV - INSTALAÇÃO INICIAL</v>
          </cell>
          <cell r="C28" t="str">
            <v>EQ</v>
          </cell>
          <cell r="D28">
            <v>8.0663300000000007</v>
          </cell>
          <cell r="E28">
            <v>279.57168000000001</v>
          </cell>
          <cell r="G28">
            <v>287.63801000000001</v>
          </cell>
        </row>
        <row r="29">
          <cell r="B29" t="str">
            <v xml:space="preserve">         SUB-2002-0023 - SCE - 220/60kV - INSTALAÇÃO INICIAL</v>
          </cell>
          <cell r="C29" t="str">
            <v>EQ</v>
          </cell>
          <cell r="D29">
            <v>52.432299999999998</v>
          </cell>
          <cell r="E29">
            <v>90.287459999999996</v>
          </cell>
          <cell r="G29">
            <v>142.71976000000001</v>
          </cell>
        </row>
        <row r="30">
          <cell r="B30" t="str">
            <v xml:space="preserve">         SUB-2002-0024 - SVGB - 400/220kV - INSTALAÇÃO  INICIAL</v>
          </cell>
          <cell r="C30" t="str">
            <v>EQ</v>
          </cell>
          <cell r="E30">
            <v>23.371089999999999</v>
          </cell>
          <cell r="G30">
            <v>23.371089999999999</v>
          </cell>
        </row>
        <row r="31">
          <cell r="B31" t="str">
            <v xml:space="preserve">         SUB-2003-0002 - SZJ  220/60kV - Instalação Inicial</v>
          </cell>
          <cell r="C31" t="str">
            <v>EQ</v>
          </cell>
          <cell r="D31">
            <v>11.103540000000001</v>
          </cell>
          <cell r="E31">
            <v>33.450859999999999</v>
          </cell>
          <cell r="G31">
            <v>44.554400000000001</v>
          </cell>
        </row>
        <row r="32">
          <cell r="B32" t="str">
            <v xml:space="preserve">         SUB-2003-0003 - SLM - 400(150)/60kV - Instalação Inicial</v>
          </cell>
          <cell r="C32" t="str">
            <v>EQ</v>
          </cell>
          <cell r="D32">
            <v>17.232150000000001</v>
          </cell>
          <cell r="E32">
            <v>14.15021</v>
          </cell>
          <cell r="G32">
            <v>31.382359999999998</v>
          </cell>
        </row>
        <row r="33">
          <cell r="B33" t="str">
            <v xml:space="preserve">         SUB-2003-0008 - SSA  400/150/60kV - Instalação Inicial</v>
          </cell>
          <cell r="C33" t="str">
            <v>EQ</v>
          </cell>
          <cell r="D33">
            <v>31.61561</v>
          </cell>
          <cell r="E33">
            <v>0.65129999999999899</v>
          </cell>
          <cell r="G33">
            <v>32.266910000000003</v>
          </cell>
        </row>
        <row r="34">
          <cell r="B34" t="str">
            <v xml:space="preserve">      44232120 - Transporte Electricidade - Ampliação Subestações</v>
          </cell>
          <cell r="D34">
            <v>55015.221969999999</v>
          </cell>
          <cell r="E34">
            <v>25462.385200000001</v>
          </cell>
          <cell r="F34">
            <v>-37324.354350000001</v>
          </cell>
          <cell r="G34">
            <v>43153.252820000002</v>
          </cell>
        </row>
        <row r="35">
          <cell r="B35" t="str">
            <v xml:space="preserve">         ACP-2002-0002 - SED-INSTALAÇAO DE PB E FD 150kV</v>
          </cell>
          <cell r="C35" t="str">
            <v>EQ</v>
          </cell>
          <cell r="D35">
            <v>289.83965000000001</v>
          </cell>
          <cell r="E35">
            <v>5.9707399999999904</v>
          </cell>
          <cell r="G35">
            <v>295.81038999999998</v>
          </cell>
        </row>
        <row r="36">
          <cell r="B36" t="str">
            <v xml:space="preserve">         ACP-2002-0019 - SPM- REMOD. TOTAL S.C.CONTROLO + PROT</v>
          </cell>
          <cell r="C36" t="str">
            <v>EQ</v>
          </cell>
          <cell r="D36">
            <v>1583.5441699999999</v>
          </cell>
          <cell r="E36">
            <v>409.91869000000003</v>
          </cell>
          <cell r="G36">
            <v>1993.4628600000001</v>
          </cell>
        </row>
        <row r="37">
          <cell r="B37" t="str">
            <v xml:space="preserve">         ACP-2005-0001 - SRM - Remod. Sist. Com. Contr. Prot 60kV</v>
          </cell>
          <cell r="C37" t="str">
            <v>EQ</v>
          </cell>
          <cell r="D37">
            <v>627.08641</v>
          </cell>
          <cell r="E37">
            <v>143.06890000000001</v>
          </cell>
          <cell r="G37">
            <v>770.15530999999999</v>
          </cell>
        </row>
        <row r="38">
          <cell r="B38" t="str">
            <v xml:space="preserve">         ASB-2002-0024 - SCN-PN 60KV-SERZEDO</v>
          </cell>
          <cell r="C38" t="str">
            <v>EQ</v>
          </cell>
          <cell r="D38">
            <v>429.48340999999999</v>
          </cell>
          <cell r="E38">
            <v>229.92750000000001</v>
          </cell>
          <cell r="F38">
            <v>-659.41090999999994</v>
          </cell>
        </row>
        <row r="39">
          <cell r="B39" t="str">
            <v xml:space="preserve">         ASB-2002-0030 - SFR-PN400KV-PEGO+CEDILLO + ATD 400/150</v>
          </cell>
          <cell r="C39" t="str">
            <v>EQ</v>
          </cell>
          <cell r="D39">
            <v>15926.467720000001</v>
          </cell>
          <cell r="E39">
            <v>515.15684000000203</v>
          </cell>
          <cell r="F39">
            <v>-16441.62456</v>
          </cell>
        </row>
        <row r="40">
          <cell r="B40" t="str">
            <v xml:space="preserve">         ASB-2002-0045 - SFA-SUBST.TR 150/60KV-25MVA  P/ 63MVA</v>
          </cell>
          <cell r="C40" t="str">
            <v>EQ</v>
          </cell>
          <cell r="D40">
            <v>1.296</v>
          </cell>
          <cell r="F40">
            <v>-1.296</v>
          </cell>
        </row>
        <row r="41">
          <cell r="B41" t="str">
            <v xml:space="preserve">         ASB-2002-0060 - SFA-2º ATR 400/150kV - 250MVA (de SFR)</v>
          </cell>
          <cell r="C41" t="str">
            <v>EQ</v>
          </cell>
          <cell r="D41">
            <v>9.3236000000000008</v>
          </cell>
          <cell r="E41">
            <v>0.19206999999999999</v>
          </cell>
          <cell r="G41">
            <v>9.5156700000000001</v>
          </cell>
        </row>
        <row r="42">
          <cell r="B42" t="str">
            <v xml:space="preserve">         ASB-2002-0063 - SPR-PN 220kV  ZEZERE</v>
          </cell>
          <cell r="C42" t="str">
            <v>EQ</v>
          </cell>
          <cell r="D42">
            <v>31.144919999999999</v>
          </cell>
          <cell r="E42">
            <v>66.319999999999993</v>
          </cell>
          <cell r="F42">
            <v>-97.464920000000006</v>
          </cell>
        </row>
        <row r="43">
          <cell r="B43" t="str">
            <v xml:space="preserve">         ASB-2002-0064 - SPR-3º TR 220/60kV - 126MVA</v>
          </cell>
          <cell r="C43" t="str">
            <v>EQ</v>
          </cell>
          <cell r="D43">
            <v>8.52074</v>
          </cell>
          <cell r="E43">
            <v>5.8728100000000003</v>
          </cell>
          <cell r="G43">
            <v>14.393549999999999</v>
          </cell>
        </row>
        <row r="44">
          <cell r="B44" t="str">
            <v xml:space="preserve">         ASB-2002-0066 - SVM-PN 220kV  CUSTOIAS</v>
          </cell>
          <cell r="C44" t="str">
            <v>EQ</v>
          </cell>
          <cell r="D44">
            <v>647.23686999999995</v>
          </cell>
          <cell r="E44">
            <v>436.44907999999998</v>
          </cell>
          <cell r="F44">
            <v>-1077.2215699999999</v>
          </cell>
          <cell r="G44">
            <v>6.4643800000000002</v>
          </cell>
        </row>
        <row r="45">
          <cell r="B45" t="str">
            <v xml:space="preserve">         ASB-2002-0070 - SAM-3º TR 400/60kV - 170MVA</v>
          </cell>
          <cell r="C45" t="str">
            <v>EQ</v>
          </cell>
          <cell r="D45">
            <v>8.4621899999999997</v>
          </cell>
          <cell r="E45">
            <v>0.17432</v>
          </cell>
          <cell r="G45">
            <v>8.6365099999999995</v>
          </cell>
        </row>
        <row r="46">
          <cell r="B46" t="str">
            <v xml:space="preserve">         ASB-2002-0071 - SEJ-4º TR 220/60kV-170MVA</v>
          </cell>
          <cell r="C46" t="str">
            <v>EQ</v>
          </cell>
          <cell r="D46">
            <v>8.52074</v>
          </cell>
          <cell r="E46">
            <v>10.55279</v>
          </cell>
          <cell r="G46">
            <v>19.073530000000002</v>
          </cell>
        </row>
        <row r="47">
          <cell r="B47" t="str">
            <v xml:space="preserve">         ASB-2002-0072 - STN-PN 150kV  PORTIMÃO3</v>
          </cell>
          <cell r="C47" t="str">
            <v>EQ</v>
          </cell>
          <cell r="D47">
            <v>75.016180000000006</v>
          </cell>
          <cell r="E47">
            <v>401.85221999999999</v>
          </cell>
          <cell r="G47">
            <v>476.86840000000001</v>
          </cell>
        </row>
        <row r="48">
          <cell r="B48" t="str">
            <v xml:space="preserve">         ASB-2002-0073 - SBL-1º TR 400/60kV 170MVA + 2PN 400kV</v>
          </cell>
          <cell r="C48" t="str">
            <v>EQ</v>
          </cell>
          <cell r="D48">
            <v>10570.423510000001</v>
          </cell>
          <cell r="E48">
            <v>2888.8054499999998</v>
          </cell>
          <cell r="G48">
            <v>13459.22896</v>
          </cell>
        </row>
        <row r="49">
          <cell r="B49" t="str">
            <v xml:space="preserve">         ASB-2002-0074 - SBL-2º TR 400/60kV - 170MVA</v>
          </cell>
          <cell r="C49" t="str">
            <v>EQ</v>
          </cell>
          <cell r="E49">
            <v>6.4338899999999999</v>
          </cell>
          <cell r="G49">
            <v>6.4338899999999999</v>
          </cell>
        </row>
        <row r="50">
          <cell r="B50" t="str">
            <v xml:space="preserve">         ASB-2002-0075 - SFF-2 PN 150kV TRAFARIA 1 e 2</v>
          </cell>
          <cell r="C50" t="str">
            <v>EQ</v>
          </cell>
          <cell r="D50">
            <v>612.57079999999996</v>
          </cell>
          <cell r="E50">
            <v>479.91503999999998</v>
          </cell>
          <cell r="G50">
            <v>1092.4858400000001</v>
          </cell>
        </row>
        <row r="51">
          <cell r="B51" t="str">
            <v xml:space="preserve">         ASB-2002-0077 - SBL - 1PN 400kV PEGO 1</v>
          </cell>
          <cell r="C51" t="str">
            <v>EQ</v>
          </cell>
          <cell r="D51">
            <v>827.28060000000005</v>
          </cell>
          <cell r="E51">
            <v>210.73007000000001</v>
          </cell>
          <cell r="G51">
            <v>1038.0106699999999</v>
          </cell>
        </row>
        <row r="52">
          <cell r="B52" t="str">
            <v xml:space="preserve">         ASB-2002-0079 - SSN-PN 400kV  PORTIMÃO</v>
          </cell>
          <cell r="C52" t="str">
            <v>EQ</v>
          </cell>
          <cell r="D52">
            <v>8.2876700000000003</v>
          </cell>
          <cell r="E52">
            <v>0.170709999999999</v>
          </cell>
          <cell r="G52">
            <v>8.45838</v>
          </cell>
        </row>
        <row r="53">
          <cell r="B53" t="str">
            <v xml:space="preserve">         ASB-2002-0081 - SVG-PN 220kV  VILA P. AGUIAR</v>
          </cell>
          <cell r="C53" t="str">
            <v>EQ</v>
          </cell>
          <cell r="D53">
            <v>6.3193400000000004</v>
          </cell>
          <cell r="E53">
            <v>0.13017999999999999</v>
          </cell>
          <cell r="G53">
            <v>6.4495199999999997</v>
          </cell>
        </row>
        <row r="54">
          <cell r="B54" t="str">
            <v xml:space="preserve">         ASB-2002-0082 - SVG - PN 220kV  BODIOSA</v>
          </cell>
          <cell r="C54" t="str">
            <v>EQ</v>
          </cell>
          <cell r="D54">
            <v>1002.21914</v>
          </cell>
          <cell r="E54">
            <v>188.16236000000001</v>
          </cell>
          <cell r="F54">
            <v>-1190.3815</v>
          </cell>
        </row>
        <row r="55">
          <cell r="B55" t="str">
            <v xml:space="preserve">         ASB-2002-0084 - SRA-PN 60kV  VIZELA</v>
          </cell>
          <cell r="C55" t="str">
            <v>EQ</v>
          </cell>
          <cell r="D55">
            <v>6.6123200000000004</v>
          </cell>
          <cell r="E55">
            <v>61.617249999999999</v>
          </cell>
          <cell r="G55">
            <v>68.229569999999995</v>
          </cell>
        </row>
        <row r="56">
          <cell r="B56" t="str">
            <v xml:space="preserve">         ASB-2002-0086 - SMC-3º TR 220/60kV - 170MVA</v>
          </cell>
          <cell r="C56" t="str">
            <v>EQ</v>
          </cell>
          <cell r="D56">
            <v>4.6618300000000001</v>
          </cell>
          <cell r="E56">
            <v>9.604E-2</v>
          </cell>
          <cell r="G56">
            <v>4.7578699999999996</v>
          </cell>
        </row>
        <row r="57">
          <cell r="B57" t="str">
            <v xml:space="preserve">         ASB-2002-0089 - SFN-2 PN 220kV CARREGADO + CARRICHE</v>
          </cell>
          <cell r="C57" t="str">
            <v>EQ</v>
          </cell>
          <cell r="D57">
            <v>8.0026700000000002</v>
          </cell>
          <cell r="E57">
            <v>0.16485</v>
          </cell>
          <cell r="G57">
            <v>8.1675199999999997</v>
          </cell>
        </row>
        <row r="58">
          <cell r="B58" t="str">
            <v xml:space="preserve">         ASB-2002-0091 - SVI-PN 60kV  S. ROMÃO NEIVA II</v>
          </cell>
          <cell r="C58" t="str">
            <v>EQ</v>
          </cell>
          <cell r="D58">
            <v>5.59415</v>
          </cell>
          <cell r="E58">
            <v>0.11523</v>
          </cell>
          <cell r="G58">
            <v>5.7093800000000003</v>
          </cell>
        </row>
        <row r="59">
          <cell r="B59" t="str">
            <v xml:space="preserve">         ASB-2002-0095 - SCT-PN 220kV  VERMOIM</v>
          </cell>
          <cell r="C59" t="str">
            <v>EQ</v>
          </cell>
          <cell r="D59">
            <v>775.25995</v>
          </cell>
          <cell r="E59">
            <v>225.10777999999999</v>
          </cell>
          <cell r="F59">
            <v>-1000.3677300000001</v>
          </cell>
        </row>
        <row r="60">
          <cell r="B60" t="str">
            <v xml:space="preserve">         ASB-2002-0096 - SCT-3º TR 220/60kV  170MVA</v>
          </cell>
          <cell r="C60" t="str">
            <v>EQ</v>
          </cell>
          <cell r="D60">
            <v>621.19065000000001</v>
          </cell>
          <cell r="E60">
            <v>706.20501999999999</v>
          </cell>
          <cell r="G60">
            <v>1327.3956700000001</v>
          </cell>
        </row>
        <row r="61">
          <cell r="B61" t="str">
            <v xml:space="preserve">         ASB-2002-0097 - SCT-4PN 60kV - CIRCUNVALAÇÃO</v>
          </cell>
          <cell r="C61" t="str">
            <v>EQ</v>
          </cell>
          <cell r="D61">
            <v>31.70064</v>
          </cell>
          <cell r="E61">
            <v>357.20659000000001</v>
          </cell>
          <cell r="G61">
            <v>388.90723000000003</v>
          </cell>
        </row>
        <row r="62">
          <cell r="B62" t="str">
            <v xml:space="preserve">         ASB-2002-0099 - STJ-PN 220KV   FANHÕES</v>
          </cell>
          <cell r="C62" t="str">
            <v>EQ</v>
          </cell>
          <cell r="D62">
            <v>172.00914</v>
          </cell>
          <cell r="E62">
            <v>613.15416000000005</v>
          </cell>
          <cell r="G62">
            <v>785.16330000000005</v>
          </cell>
        </row>
        <row r="63">
          <cell r="B63" t="str">
            <v xml:space="preserve">         ASB-2002-0105 - SSS-3º TR 220/60kV 170MVA</v>
          </cell>
          <cell r="C63" t="str">
            <v>EQ</v>
          </cell>
          <cell r="D63">
            <v>2481.7634699999999</v>
          </cell>
          <cell r="E63">
            <v>1159.55135</v>
          </cell>
          <cell r="F63">
            <v>-3641.3148200000001</v>
          </cell>
        </row>
        <row r="64">
          <cell r="B64" t="str">
            <v xml:space="preserve">         ASB-2002-0108 - STI-2º TR 150/60kV 170MVA</v>
          </cell>
          <cell r="C64" t="str">
            <v>EQ</v>
          </cell>
          <cell r="D64">
            <v>324.24972000000002</v>
          </cell>
          <cell r="E64">
            <v>634.29723000000001</v>
          </cell>
          <cell r="G64">
            <v>958.54695000000004</v>
          </cell>
        </row>
        <row r="65">
          <cell r="B65" t="str">
            <v xml:space="preserve">         ASB-2002-0109 - SCC-ATR 220/150kV 250MVA + 2PN 220KV</v>
          </cell>
          <cell r="C65" t="str">
            <v>EQ</v>
          </cell>
          <cell r="D65">
            <v>1115.4670799999999</v>
          </cell>
          <cell r="E65">
            <v>430.63233000000002</v>
          </cell>
          <cell r="G65">
            <v>1546.09941</v>
          </cell>
        </row>
        <row r="66">
          <cell r="B66" t="str">
            <v xml:space="preserve">         ASB-2002-0110 - STR-2º TR 220/60kV 170MVA</v>
          </cell>
          <cell r="C66" t="str">
            <v>EQ</v>
          </cell>
          <cell r="D66">
            <v>8.52074</v>
          </cell>
          <cell r="E66">
            <v>0.17552000000000001</v>
          </cell>
          <cell r="G66">
            <v>8.6962600000000005</v>
          </cell>
        </row>
        <row r="67">
          <cell r="B67" t="str">
            <v xml:space="preserve">         ASB-2002-0111 - SLV-2º TR 400/60kV 170MVA</v>
          </cell>
          <cell r="C67" t="str">
            <v>EQ</v>
          </cell>
          <cell r="D67">
            <v>6.70411</v>
          </cell>
          <cell r="E67">
            <v>0.13808999999999999</v>
          </cell>
          <cell r="G67">
            <v>6.8422000000000001</v>
          </cell>
        </row>
        <row r="68">
          <cell r="B68" t="str">
            <v xml:space="preserve">         ASB-2002-0114 - SET-PN 60kV  Almancil</v>
          </cell>
          <cell r="C68" t="str">
            <v>EQ</v>
          </cell>
          <cell r="D68">
            <v>60.579340000000002</v>
          </cell>
          <cell r="E68">
            <v>6.3789800000000003</v>
          </cell>
          <cell r="G68">
            <v>66.958320000000001</v>
          </cell>
        </row>
        <row r="69">
          <cell r="B69" t="str">
            <v xml:space="preserve">         ASB-2002-0116 - SFR- ATRF 400/150kV</v>
          </cell>
          <cell r="C69" t="str">
            <v>EQ</v>
          </cell>
          <cell r="D69">
            <v>843.67625999999996</v>
          </cell>
          <cell r="E69">
            <v>657.16948000000002</v>
          </cell>
          <cell r="F69">
            <v>-1500.84574</v>
          </cell>
        </row>
        <row r="70">
          <cell r="B70" t="str">
            <v xml:space="preserve">         ASB-2002-0117 - PCPG - 1PN 400kV  BATALHA 1</v>
          </cell>
          <cell r="C70" t="str">
            <v>EQ</v>
          </cell>
          <cell r="D70">
            <v>1366.23822</v>
          </cell>
          <cell r="E70">
            <v>198.14286000000001</v>
          </cell>
          <cell r="G70">
            <v>1564.3810800000001</v>
          </cell>
        </row>
        <row r="71">
          <cell r="B71" t="str">
            <v xml:space="preserve">         ASB-2002-0118 - SOR-3º TR 150/60kV 170MVA</v>
          </cell>
          <cell r="C71" t="str">
            <v>EQ</v>
          </cell>
          <cell r="D71">
            <v>9.2581600000000002</v>
          </cell>
          <cell r="E71">
            <v>99.866900000000001</v>
          </cell>
          <cell r="G71">
            <v>109.12506</v>
          </cell>
        </row>
        <row r="72">
          <cell r="B72" t="str">
            <v xml:space="preserve">         ASB-2002-0119 - SFE-PN 220kV  CASTELO BRANCO 1 e 2</v>
          </cell>
          <cell r="C72" t="str">
            <v>EQ</v>
          </cell>
          <cell r="D72">
            <v>942.44332999999995</v>
          </cell>
          <cell r="E72">
            <v>409.44099999999997</v>
          </cell>
          <cell r="F72">
            <v>-1351.8843300000001</v>
          </cell>
        </row>
        <row r="75">
          <cell r="B75" t="str">
            <v xml:space="preserve">IMOBILIZADO  EM  CURSO  POR  OBRA  </v>
          </cell>
        </row>
        <row r="76">
          <cell r="B76" t="str">
            <v>Período: 2006-01 até 2006-08</v>
          </cell>
        </row>
        <row r="77">
          <cell r="C77" t="str">
            <v>Divisão</v>
          </cell>
          <cell r="G77" t="str">
            <v>(Un: mil euros)</v>
          </cell>
        </row>
        <row r="78">
          <cell r="D78" t="str">
            <v xml:space="preserve">Situação em </v>
          </cell>
          <cell r="E78" t="str">
            <v>Investimento</v>
          </cell>
          <cell r="F78" t="str">
            <v>Transfer. p/</v>
          </cell>
          <cell r="G78" t="str">
            <v>Situação em</v>
          </cell>
        </row>
        <row r="79">
          <cell r="B79" t="str">
            <v>Classes do imobilizado  /  Obra</v>
          </cell>
          <cell r="D79" t="str">
            <v>2005-12-31</v>
          </cell>
          <cell r="E79" t="str">
            <v>realizado</v>
          </cell>
          <cell r="F79" t="str">
            <v>exploração</v>
          </cell>
          <cell r="G79" t="str">
            <v>2006-08-31</v>
          </cell>
        </row>
        <row r="80">
          <cell r="B80" t="str">
            <v xml:space="preserve">         ASB-2002-0120 - SFE-2º TR 220/60kV 63MVA(SSR)+IB220+IB60</v>
          </cell>
          <cell r="C80" t="str">
            <v>EQ</v>
          </cell>
          <cell r="D80">
            <v>2613.4043900000001</v>
          </cell>
          <cell r="E80">
            <v>739.69806000000005</v>
          </cell>
          <cell r="F80">
            <v>-3353.1024499999999</v>
          </cell>
        </row>
        <row r="81">
          <cell r="B81" t="str">
            <v xml:space="preserve">         ASB-2002-0124 - SSR-2º TR 220/60kV 126MVA</v>
          </cell>
          <cell r="C81" t="str">
            <v>EQ</v>
          </cell>
          <cell r="D81">
            <v>863.77647999999999</v>
          </cell>
          <cell r="E81">
            <v>1023.73982</v>
          </cell>
          <cell r="F81">
            <v>-1887.5163</v>
          </cell>
        </row>
        <row r="82">
          <cell r="B82" t="str">
            <v xml:space="preserve">         ASB-2002-0125 - SCL- AMPLIAÇÃO  DA  INSTALAÇÃO</v>
          </cell>
          <cell r="C82" t="str">
            <v>EQ</v>
          </cell>
          <cell r="D82">
            <v>383.77976999999998</v>
          </cell>
          <cell r="E82">
            <v>1000.91174</v>
          </cell>
          <cell r="G82">
            <v>1384.6915100000001</v>
          </cell>
        </row>
        <row r="83">
          <cell r="B83" t="str">
            <v xml:space="preserve">         ASB-2002-0128 - SDL-2º ATD 400/150kV 450MVA</v>
          </cell>
          <cell r="C83" t="str">
            <v>EQ</v>
          </cell>
          <cell r="E83">
            <v>780.19326000000001</v>
          </cell>
          <cell r="G83">
            <v>780.19326000000001</v>
          </cell>
        </row>
        <row r="84">
          <cell r="B84" t="str">
            <v xml:space="preserve">         ASB-2002-0131 - SPI-PN 220kV  BODIOSA</v>
          </cell>
          <cell r="C84" t="str">
            <v>EQ</v>
          </cell>
          <cell r="D84">
            <v>58.417119999999997</v>
          </cell>
          <cell r="E84">
            <v>112.16968</v>
          </cell>
          <cell r="G84">
            <v>170.58680000000001</v>
          </cell>
        </row>
        <row r="85">
          <cell r="B85" t="str">
            <v xml:space="preserve">         ASB-2002-0138 - SPO-PN 150kV  TUNES3</v>
          </cell>
          <cell r="C85" t="str">
            <v>EQ</v>
          </cell>
          <cell r="D85">
            <v>103.36874</v>
          </cell>
          <cell r="E85">
            <v>159.60539</v>
          </cell>
          <cell r="G85">
            <v>262.97413</v>
          </cell>
        </row>
        <row r="86">
          <cell r="B86" t="str">
            <v xml:space="preserve">         ASB-2002-0139 - SCVB-2º TR 220/60kV 63MVA</v>
          </cell>
          <cell r="C86" t="str">
            <v>EQ</v>
          </cell>
          <cell r="D86">
            <v>9.0997299999999992</v>
          </cell>
          <cell r="E86">
            <v>0.187450000000001</v>
          </cell>
          <cell r="G86">
            <v>9.2871799999999993</v>
          </cell>
        </row>
        <row r="87">
          <cell r="B87" t="str">
            <v xml:space="preserve">         ASB-2002-0143 - SNL- PN 220kV  ESPARIZ</v>
          </cell>
          <cell r="C87" t="str">
            <v>EQ</v>
          </cell>
          <cell r="D87">
            <v>6.3193400000000004</v>
          </cell>
          <cell r="E87">
            <v>0.13017999999999999</v>
          </cell>
          <cell r="G87">
            <v>6.4495199999999997</v>
          </cell>
        </row>
        <row r="88">
          <cell r="B88" t="str">
            <v xml:space="preserve">         ASB-2002-0146 - SSN-PN 150KV- PORTIMÃO2</v>
          </cell>
          <cell r="C88" t="str">
            <v>EQ</v>
          </cell>
          <cell r="D88">
            <v>691.74559999999997</v>
          </cell>
          <cell r="E88">
            <v>196.46633</v>
          </cell>
          <cell r="G88">
            <v>888.21193000000005</v>
          </cell>
        </row>
        <row r="89">
          <cell r="B89" t="str">
            <v xml:space="preserve">         ASB-2002-0147 - SPI - 1º ATF 400/220kV + 2PN 220kV</v>
          </cell>
          <cell r="C89" t="str">
            <v>EQ</v>
          </cell>
          <cell r="D89">
            <v>1273.00576</v>
          </cell>
          <cell r="E89">
            <v>2224.5113000000001</v>
          </cell>
          <cell r="G89">
            <v>3497.5170600000001</v>
          </cell>
        </row>
        <row r="90">
          <cell r="B90" t="str">
            <v xml:space="preserve">         ASB-2002-0148 - PCCD - 150kV - REMODELAÇÃO</v>
          </cell>
          <cell r="C90" t="str">
            <v>EQ</v>
          </cell>
          <cell r="E90">
            <v>10.09947</v>
          </cell>
          <cell r="G90">
            <v>10.09947</v>
          </cell>
        </row>
        <row r="91">
          <cell r="B91" t="str">
            <v xml:space="preserve">         ASB-2002-0156 - SCF-INTERB.  A 60kV+2º BARRAMENTO</v>
          </cell>
          <cell r="C91" t="str">
            <v>EQ</v>
          </cell>
          <cell r="D91">
            <v>290.27372000000003</v>
          </cell>
          <cell r="E91">
            <v>189.82276999999999</v>
          </cell>
          <cell r="F91">
            <v>-444.98755</v>
          </cell>
          <cell r="G91">
            <v>35.108939999999997</v>
          </cell>
        </row>
        <row r="92">
          <cell r="B92" t="str">
            <v xml:space="preserve">         ASB-2002-0160 - SCVB- PN 60kV   SE DE CHAVES</v>
          </cell>
          <cell r="C92" t="str">
            <v>EQ</v>
          </cell>
          <cell r="D92">
            <v>9.0997400000000006</v>
          </cell>
          <cell r="E92">
            <v>0.187450000000001</v>
          </cell>
          <cell r="G92">
            <v>9.2871900000000007</v>
          </cell>
        </row>
        <row r="93">
          <cell r="B93" t="str">
            <v xml:space="preserve">         ASB-2002-0163 - SAM-2º AUTOTRF 400/220kV - 450MVA</v>
          </cell>
          <cell r="C93" t="str">
            <v>EQ</v>
          </cell>
          <cell r="D93">
            <v>8.4621899999999997</v>
          </cell>
          <cell r="E93">
            <v>0.17432</v>
          </cell>
          <cell r="G93">
            <v>8.6365099999999995</v>
          </cell>
        </row>
        <row r="94">
          <cell r="B94" t="str">
            <v xml:space="preserve">         ASB-2002-0168 - SBA-PN 400KV  ( 220kV ) PARAIMO</v>
          </cell>
          <cell r="C94" t="str">
            <v>EQ</v>
          </cell>
          <cell r="D94">
            <v>4.2624500000000003</v>
          </cell>
          <cell r="E94">
            <v>988.55493000000001</v>
          </cell>
          <cell r="G94">
            <v>992.81737999999996</v>
          </cell>
        </row>
        <row r="95">
          <cell r="B95" t="str">
            <v xml:space="preserve">         ASB-2002-0170 - SMR - Instalação Painel de Insonorização</v>
          </cell>
          <cell r="C95" t="str">
            <v>EQ</v>
          </cell>
          <cell r="E95">
            <v>4.6351399999999998</v>
          </cell>
          <cell r="F95">
            <v>-4.6351399999999998</v>
          </cell>
        </row>
        <row r="96">
          <cell r="B96" t="str">
            <v xml:space="preserve">         ASB-2002-0172 - PCCD-Ref PN 150kV SALAMONDE E RIBA D'AVE</v>
          </cell>
          <cell r="C96" t="str">
            <v>EQ</v>
          </cell>
          <cell r="D96">
            <v>6.0419999999999998</v>
          </cell>
          <cell r="E96">
            <v>12.76728</v>
          </cell>
          <cell r="F96">
            <v>-18.809280000000001</v>
          </cell>
        </row>
        <row r="97">
          <cell r="B97" t="str">
            <v xml:space="preserve">         ASB-2003-0001 - SFR - PN 150kV -  Corgas</v>
          </cell>
          <cell r="C97" t="str">
            <v>EQ</v>
          </cell>
          <cell r="E97">
            <v>9.8013600000000007</v>
          </cell>
          <cell r="F97">
            <v>-9.8013600000000007</v>
          </cell>
        </row>
        <row r="98">
          <cell r="B98" t="str">
            <v xml:space="preserve">         ASB-2003-0002 - SCN - PN 60kV -  VILAR  PARAISO</v>
          </cell>
          <cell r="C98" t="str">
            <v>EQ</v>
          </cell>
          <cell r="D98">
            <v>477.36714000000001</v>
          </cell>
          <cell r="E98">
            <v>140.43485000000001</v>
          </cell>
          <cell r="F98">
            <v>-617.80199000000005</v>
          </cell>
        </row>
        <row r="99">
          <cell r="B99" t="str">
            <v xml:space="preserve">         ASB-2003-0007 - SFR - 1PN 60kV - Mamporcão</v>
          </cell>
          <cell r="C99" t="str">
            <v>EQ</v>
          </cell>
          <cell r="D99">
            <v>5.59415</v>
          </cell>
          <cell r="E99">
            <v>6.5977899999999998</v>
          </cell>
          <cell r="G99">
            <v>12.191940000000001</v>
          </cell>
        </row>
        <row r="100">
          <cell r="B100" t="str">
            <v xml:space="preserve">         ASB-2003-0011 - SVGB -  1PN 400kV - RECAREI</v>
          </cell>
          <cell r="C100" t="str">
            <v>EQ</v>
          </cell>
          <cell r="E100">
            <v>0.77942999999999996</v>
          </cell>
          <cell r="G100">
            <v>0.77942999999999996</v>
          </cell>
        </row>
        <row r="101">
          <cell r="B101" t="str">
            <v xml:space="preserve">         ASB-2003-0014 - SVM - 1PN 220kV ERMESINDE 1</v>
          </cell>
          <cell r="C101" t="str">
            <v>EQ</v>
          </cell>
          <cell r="D101">
            <v>3.8939900000000001</v>
          </cell>
          <cell r="E101">
            <v>8.0210000000000004E-2</v>
          </cell>
          <cell r="G101">
            <v>3.9742000000000002</v>
          </cell>
        </row>
        <row r="102">
          <cell r="B102" t="str">
            <v xml:space="preserve">         ASB-2003-0019 - SVM - PN 220 kV ERMESINDE 2</v>
          </cell>
          <cell r="C102" t="str">
            <v>EQ</v>
          </cell>
          <cell r="D102">
            <v>3.89398</v>
          </cell>
          <cell r="E102">
            <v>8.0210000000000004E-2</v>
          </cell>
          <cell r="G102">
            <v>3.9741900000000001</v>
          </cell>
        </row>
        <row r="103">
          <cell r="B103" t="str">
            <v xml:space="preserve">         ASB-2003-0030 - SDL - PN 150kV Alto Minho 1</v>
          </cell>
          <cell r="C103" t="str">
            <v>EQ</v>
          </cell>
          <cell r="D103">
            <v>16.045159999999999</v>
          </cell>
          <cell r="E103">
            <v>0.330540000000001</v>
          </cell>
          <cell r="G103">
            <v>16.375699999999998</v>
          </cell>
        </row>
        <row r="104">
          <cell r="B104" t="str">
            <v xml:space="preserve">         ASB-2003-0039 - PCPG - REF. PN400kV - Falagueira</v>
          </cell>
          <cell r="C104" t="str">
            <v>EQ</v>
          </cell>
          <cell r="D104">
            <v>50.131720000000001</v>
          </cell>
          <cell r="E104">
            <v>27.96527</v>
          </cell>
          <cell r="F104">
            <v>-78.096990000000005</v>
          </cell>
        </row>
        <row r="105">
          <cell r="B105" t="str">
            <v xml:space="preserve">         ASB-2003-0043 - SFR- PN 60kV - PRACANA 2</v>
          </cell>
          <cell r="C105" t="str">
            <v>EQ</v>
          </cell>
          <cell r="D105">
            <v>275.13783999999998</v>
          </cell>
          <cell r="E105">
            <v>97.509619999999899</v>
          </cell>
          <cell r="F105">
            <v>-372.64746000000002</v>
          </cell>
        </row>
        <row r="106">
          <cell r="B106" t="str">
            <v xml:space="preserve">         ASB-2003-0049 - SFR-2º ATD 400/150kV - 450MVA</v>
          </cell>
          <cell r="C106" t="str">
            <v>EQ</v>
          </cell>
          <cell r="D106">
            <v>9.3236000000000008</v>
          </cell>
          <cell r="E106">
            <v>0.19206999999999999</v>
          </cell>
          <cell r="G106">
            <v>9.5156700000000001</v>
          </cell>
        </row>
        <row r="107">
          <cell r="B107" t="str">
            <v xml:space="preserve">         ASB-2003-0056 - SVGB - PN400 kV - DOURO INTERNACIONAL</v>
          </cell>
          <cell r="C107" t="str">
            <v>EQ</v>
          </cell>
          <cell r="E107">
            <v>0.77942999999999996</v>
          </cell>
          <cell r="G107">
            <v>0.77942999999999996</v>
          </cell>
        </row>
        <row r="108">
          <cell r="B108" t="str">
            <v xml:space="preserve">         ASB-2004-0007 - SFR - PN 60kV  PRACANA 3</v>
          </cell>
          <cell r="C108" t="str">
            <v>EQ</v>
          </cell>
          <cell r="D108">
            <v>328.58049</v>
          </cell>
          <cell r="E108">
            <v>146.59377000000001</v>
          </cell>
          <cell r="F108">
            <v>-475.17426</v>
          </cell>
        </row>
        <row r="109">
          <cell r="B109" t="str">
            <v xml:space="preserve">         ASB-2004-0008 - SAM - Transf. PNs Grupo em PNs de Linha</v>
          </cell>
          <cell r="C109" t="str">
            <v>EQ</v>
          </cell>
          <cell r="D109">
            <v>1186.6470300000001</v>
          </cell>
          <cell r="E109">
            <v>1096.60645</v>
          </cell>
          <cell r="G109">
            <v>2283.2534799999999</v>
          </cell>
        </row>
        <row r="110">
          <cell r="B110" t="str">
            <v xml:space="preserve">         ASB-2004-0009 - SDI - PN 220kV Picote 2</v>
          </cell>
          <cell r="C110" t="str">
            <v>EQ</v>
          </cell>
          <cell r="D110">
            <v>1.48549</v>
          </cell>
          <cell r="E110">
            <v>3.0599999999999902E-2</v>
          </cell>
          <cell r="G110">
            <v>1.5160899999999999</v>
          </cell>
        </row>
        <row r="111">
          <cell r="B111" t="str">
            <v xml:space="preserve">         ASB-2004-0010 - SBA - PN 60KV - EDIS (Fornelo do Monte)</v>
          </cell>
          <cell r="C111" t="str">
            <v>EQ</v>
          </cell>
          <cell r="D111">
            <v>248.60478000000001</v>
          </cell>
          <cell r="E111">
            <v>45.604069999999901</v>
          </cell>
          <cell r="F111">
            <v>-294.20884999999998</v>
          </cell>
        </row>
        <row r="112">
          <cell r="B112" t="str">
            <v xml:space="preserve">         ASB-2004-0012 - SVM - Dotação TR C/ Bacias Retenção Óleo</v>
          </cell>
          <cell r="C112" t="str">
            <v>EQ</v>
          </cell>
          <cell r="D112">
            <v>7.9098300000000004</v>
          </cell>
          <cell r="E112">
            <v>84.870279999999994</v>
          </cell>
          <cell r="G112">
            <v>92.780109999999993</v>
          </cell>
        </row>
        <row r="113">
          <cell r="B113" t="str">
            <v xml:space="preserve">         ASB-2004-0014 - SFE - PN 220KV - PE  PENAMACOR</v>
          </cell>
          <cell r="C113" t="str">
            <v>EQ</v>
          </cell>
          <cell r="D113">
            <v>655.26625000000001</v>
          </cell>
          <cell r="E113">
            <v>45.183840000000103</v>
          </cell>
          <cell r="F113">
            <v>-700.45009000000005</v>
          </cell>
        </row>
        <row r="114">
          <cell r="B114" t="str">
            <v xml:space="preserve">         ASB-2004-0015 - SCC - PN 150KV   PE  GARDUNHA</v>
          </cell>
          <cell r="C114" t="str">
            <v>EQ</v>
          </cell>
          <cell r="D114">
            <v>26.703420000000001</v>
          </cell>
          <cell r="E114">
            <v>38.015639999999998</v>
          </cell>
          <cell r="G114">
            <v>64.719059999999999</v>
          </cell>
        </row>
        <row r="115">
          <cell r="B115" t="str">
            <v xml:space="preserve">         ASB-2004-0016 - SFE - PN 60KV   PE  Pedras Lavradas</v>
          </cell>
          <cell r="C115" t="str">
            <v>EQ</v>
          </cell>
          <cell r="E115">
            <v>45.5837</v>
          </cell>
          <cell r="F115">
            <v>-45.5837</v>
          </cell>
        </row>
        <row r="116">
          <cell r="B116" t="str">
            <v xml:space="preserve">         ASB-2004-0017 - SVG - PN 60kV   PE Leomil</v>
          </cell>
          <cell r="C116" t="str">
            <v>EQ</v>
          </cell>
          <cell r="E116">
            <v>20.308700000000002</v>
          </cell>
          <cell r="F116">
            <v>-20.308700000000002</v>
          </cell>
        </row>
        <row r="117">
          <cell r="B117" t="str">
            <v xml:space="preserve">         ASB-2005-0001 - SCF - PN 60kV  PE Videmonte</v>
          </cell>
          <cell r="C117" t="str">
            <v>EQ</v>
          </cell>
          <cell r="D117">
            <v>117.14323</v>
          </cell>
          <cell r="E117">
            <v>316.26738999999998</v>
          </cell>
          <cell r="F117">
            <v>-375.61358000000001</v>
          </cell>
          <cell r="G117">
            <v>57.797040000000003</v>
          </cell>
        </row>
        <row r="118">
          <cell r="B118" t="str">
            <v xml:space="preserve">         ASB-2005-0002 - SBA - PL 400kV  ( 220kV ) -  Valdigem</v>
          </cell>
          <cell r="C118" t="str">
            <v>EQ</v>
          </cell>
          <cell r="D118">
            <v>949.90173000000004</v>
          </cell>
          <cell r="E118">
            <v>110.71465999999999</v>
          </cell>
          <cell r="F118">
            <v>-1060.6163899999999</v>
          </cell>
        </row>
        <row r="119">
          <cell r="B119" t="str">
            <v xml:space="preserve">         ASB-2005-0003 - SAM - PL 60kV Zambujal 1( cabo 220kV )</v>
          </cell>
          <cell r="C119" t="str">
            <v>EQ</v>
          </cell>
          <cell r="E119">
            <v>10.93397</v>
          </cell>
          <cell r="G119">
            <v>10.93397</v>
          </cell>
        </row>
        <row r="120">
          <cell r="B120" t="str">
            <v xml:space="preserve">         ASB-2005-0006 - SVG-PN60kV-PE Testos/Rib/Lag.DJ e Feirão</v>
          </cell>
          <cell r="C120" t="str">
            <v>EQ</v>
          </cell>
          <cell r="D120">
            <v>5.3588399999999998</v>
          </cell>
          <cell r="E120">
            <v>47.022239999999996</v>
          </cell>
          <cell r="G120">
            <v>52.381079999999997</v>
          </cell>
        </row>
        <row r="121">
          <cell r="B121" t="str">
            <v xml:space="preserve">         ASB-2005-0007 - SBA - PL  60kV -  PE MOURISCA</v>
          </cell>
          <cell r="C121" t="str">
            <v>EQ</v>
          </cell>
          <cell r="D121">
            <v>255.45017999999999</v>
          </cell>
          <cell r="E121">
            <v>46.221890000000002</v>
          </cell>
          <cell r="F121">
            <v>-301.67207000000002</v>
          </cell>
        </row>
        <row r="122">
          <cell r="B122" t="str">
            <v xml:space="preserve">         ASB-2005-0008 - SBA - PL  60kV -  PE NAVE</v>
          </cell>
          <cell r="C122" t="str">
            <v>EQ</v>
          </cell>
          <cell r="D122">
            <v>254.76514</v>
          </cell>
          <cell r="E122">
            <v>46.750970000000002</v>
          </cell>
          <cell r="F122">
            <v>-301.51611000000003</v>
          </cell>
        </row>
        <row r="123">
          <cell r="B123" t="str">
            <v xml:space="preserve">         ASB-2005-0014 - PCPG - PN400kV -GRP 1  (3ª CCCGN - PEGO)</v>
          </cell>
          <cell r="C123" t="str">
            <v>EQ</v>
          </cell>
          <cell r="D123">
            <v>1.2795700000000001</v>
          </cell>
          <cell r="E123">
            <v>17.838750000000001</v>
          </cell>
          <cell r="G123">
            <v>19.118320000000001</v>
          </cell>
        </row>
        <row r="124">
          <cell r="B124" t="str">
            <v xml:space="preserve">         ASB-2005-0021 - SSA - PN400kV -  ESPANHA (Andaluzia)</v>
          </cell>
          <cell r="C124" t="str">
            <v>EQ</v>
          </cell>
          <cell r="D124">
            <v>29.817720000000001</v>
          </cell>
          <cell r="E124">
            <v>0.61424999999999996</v>
          </cell>
          <cell r="G124">
            <v>30.43197</v>
          </cell>
        </row>
        <row r="125">
          <cell r="B125" t="str">
            <v xml:space="preserve">         ASB-2005-0024 - SRA -3º TRF 150/60kV-170 MVA</v>
          </cell>
          <cell r="C125" t="str">
            <v>EQ</v>
          </cell>
          <cell r="D125">
            <v>6.6123200000000004</v>
          </cell>
          <cell r="E125">
            <v>66.680890000000005</v>
          </cell>
          <cell r="G125">
            <v>73.293210000000002</v>
          </cell>
        </row>
        <row r="126">
          <cell r="B126" t="str">
            <v xml:space="preserve">         ASB-2005-0025 - SVM-Sub.TR. 220/60-120MVA,mono, p/170MVA</v>
          </cell>
          <cell r="C126" t="str">
            <v>EQ</v>
          </cell>
          <cell r="D126">
            <v>4.9993600000000002</v>
          </cell>
          <cell r="E126">
            <v>225.31414000000001</v>
          </cell>
          <cell r="G126">
            <v>230.3135</v>
          </cell>
        </row>
        <row r="127">
          <cell r="B127" t="str">
            <v xml:space="preserve">         ASB-2005-0026 - SVM-Subs. TR.220/60-120MVA,monop/ 170MVA</v>
          </cell>
          <cell r="C127" t="str">
            <v>EQ</v>
          </cell>
          <cell r="D127">
            <v>4.9993600000000002</v>
          </cell>
          <cell r="E127">
            <v>230.38496000000001</v>
          </cell>
          <cell r="G127">
            <v>235.38432</v>
          </cell>
        </row>
        <row r="128">
          <cell r="B128" t="str">
            <v xml:space="preserve">         ASB-2005-0033 - SCN - Ref. para 4000 A dos barram. 60kV</v>
          </cell>
          <cell r="C128" t="str">
            <v>EQ</v>
          </cell>
          <cell r="D128">
            <v>3.6792600000000002</v>
          </cell>
          <cell r="E128">
            <v>7.5789999999999996E-2</v>
          </cell>
          <cell r="G128">
            <v>3.7550500000000002</v>
          </cell>
        </row>
        <row r="129">
          <cell r="B129" t="str">
            <v xml:space="preserve">         ASB-2005-0035 - SMC - PN60kV - Ílhavo/Gafanha</v>
          </cell>
          <cell r="C129" t="str">
            <v>EQ</v>
          </cell>
          <cell r="D129">
            <v>5.59415</v>
          </cell>
          <cell r="E129">
            <v>8.2615499999999997</v>
          </cell>
          <cell r="G129">
            <v>13.855700000000001</v>
          </cell>
        </row>
        <row r="130">
          <cell r="B130" t="str">
            <v xml:space="preserve">         ASB-2005-0047 - SLV - PN400kV - GR 1 (CCCGN-LAVOS/LARES)</v>
          </cell>
          <cell r="C130" t="str">
            <v>EQ</v>
          </cell>
          <cell r="D130">
            <v>6.70411</v>
          </cell>
          <cell r="E130">
            <v>0.13808999999999999</v>
          </cell>
          <cell r="G130">
            <v>6.8422000000000001</v>
          </cell>
        </row>
        <row r="131">
          <cell r="B131" t="str">
            <v xml:space="preserve">         ASB-2005-0048 - SLV- PN400kV-GRUPO 1 (C. Carvão  LAVOS)</v>
          </cell>
          <cell r="C131" t="str">
            <v>EQ</v>
          </cell>
          <cell r="D131">
            <v>6.70411</v>
          </cell>
          <cell r="E131">
            <v>0.13808999999999999</v>
          </cell>
          <cell r="G131">
            <v>6.8422000000000001</v>
          </cell>
        </row>
        <row r="132">
          <cell r="B132" t="str">
            <v xml:space="preserve">         ASB-2005-0049 - SBA - 2º TRF 220/60kV - 126 MVA</v>
          </cell>
          <cell r="C132" t="str">
            <v>EQ</v>
          </cell>
          <cell r="D132">
            <v>368.47751</v>
          </cell>
          <cell r="E132">
            <v>1198.4668300000001</v>
          </cell>
          <cell r="G132">
            <v>1566.94434</v>
          </cell>
        </row>
        <row r="133">
          <cell r="B133" t="str">
            <v xml:space="preserve">         ASB-2005-0058 - SNL - PL 60kV  PE LOUSÃ 2</v>
          </cell>
          <cell r="C133" t="str">
            <v>EQ</v>
          </cell>
          <cell r="D133">
            <v>58.157899999999998</v>
          </cell>
          <cell r="E133">
            <v>99.673180000000002</v>
          </cell>
          <cell r="G133">
            <v>157.83107999999999</v>
          </cell>
        </row>
        <row r="134">
          <cell r="B134" t="str">
            <v xml:space="preserve">         ASB-2005-0059 - SVM - Ref.  2PN60kV  (p/ Circunvalação)</v>
          </cell>
          <cell r="C134" t="str">
            <v>EQ</v>
          </cell>
          <cell r="D134">
            <v>4.9993600000000002</v>
          </cell>
          <cell r="E134">
            <v>0.10298</v>
          </cell>
          <cell r="G134">
            <v>5.1023399999999999</v>
          </cell>
        </row>
        <row r="135">
          <cell r="B135" t="str">
            <v xml:space="preserve">         ASB-2005-0062 - SVA - 2º TRF 220/60kV 126MVA (de SVM)</v>
          </cell>
          <cell r="C135" t="str">
            <v>EQ</v>
          </cell>
          <cell r="E135">
            <v>26.385059999999999</v>
          </cell>
          <cell r="G135">
            <v>26.385059999999999</v>
          </cell>
        </row>
        <row r="136">
          <cell r="B136" t="str">
            <v xml:space="preserve">         ASB-2005-0067 - SVM-Ref. p/ 4000A  barr 60kV+ref. Interb</v>
          </cell>
          <cell r="C136" t="str">
            <v>EQ</v>
          </cell>
          <cell r="D136">
            <v>3.89398</v>
          </cell>
          <cell r="E136">
            <v>8.0210000000000004E-2</v>
          </cell>
          <cell r="G136">
            <v>3.9741900000000001</v>
          </cell>
        </row>
        <row r="137">
          <cell r="B137" t="str">
            <v xml:space="preserve">         ASB-2005-0072 - SNL - PN60KV - PE S. João</v>
          </cell>
          <cell r="C137" t="str">
            <v>EQ</v>
          </cell>
          <cell r="D137">
            <v>58.157899999999998</v>
          </cell>
          <cell r="E137">
            <v>99.673180000000002</v>
          </cell>
          <cell r="G137">
            <v>157.83107999999999</v>
          </cell>
        </row>
        <row r="138">
          <cell r="B138" t="str">
            <v xml:space="preserve">         ASB-2005-0073 - SSN - PN150kV - Cogeração</v>
          </cell>
          <cell r="C138" t="str">
            <v>EQ</v>
          </cell>
          <cell r="D138">
            <v>92.634439999999998</v>
          </cell>
          <cell r="E138">
            <v>521.66348000000005</v>
          </cell>
          <cell r="G138">
            <v>614.29791999999998</v>
          </cell>
        </row>
        <row r="139">
          <cell r="B139" t="str">
            <v xml:space="preserve">         ASB-2005-0074 - SZJ  - Infraestrutura Base</v>
          </cell>
          <cell r="C139" t="str">
            <v>EQ</v>
          </cell>
          <cell r="D139">
            <v>4.5694499999999998</v>
          </cell>
          <cell r="E139">
            <v>36.667340000000003</v>
          </cell>
          <cell r="G139">
            <v>41.236789999999999</v>
          </cell>
        </row>
        <row r="140">
          <cell r="B140" t="str">
            <v xml:space="preserve">         ASB-2005-0075 - SER-Subst. TRF 150/60kV, 63 MVA p/126MVA</v>
          </cell>
          <cell r="C140" t="str">
            <v>EQ</v>
          </cell>
          <cell r="D140">
            <v>311.60297000000003</v>
          </cell>
          <cell r="E140">
            <v>609.65733</v>
          </cell>
          <cell r="G140">
            <v>921.26030000000003</v>
          </cell>
        </row>
        <row r="141">
          <cell r="B141" t="str">
            <v xml:space="preserve">         ASB-2006-0002 - SCC - PL 60kV PE Cabeço  Rainha 2</v>
          </cell>
          <cell r="C141" t="str">
            <v>EQ</v>
          </cell>
          <cell r="E141">
            <v>6.3485699999999996</v>
          </cell>
          <cell r="G141">
            <v>6.3485699999999996</v>
          </cell>
        </row>
        <row r="142">
          <cell r="B142" t="str">
            <v xml:space="preserve">         ASB-2006-0008 - SAV - PN 60kV - Central fotovolt. Moura</v>
          </cell>
          <cell r="C142" t="str">
            <v>EQ</v>
          </cell>
          <cell r="E142">
            <v>6.3485699999999996</v>
          </cell>
          <cell r="G142">
            <v>6.3485699999999996</v>
          </cell>
        </row>
        <row r="143">
          <cell r="B143" t="str">
            <v xml:space="preserve">         ASB-2006-0028 - SCV-TRF150/60kV-63MVA (deSSV)res. parada</v>
          </cell>
          <cell r="C143" t="str">
            <v>EQ</v>
          </cell>
          <cell r="E143">
            <v>1.9554800000000001</v>
          </cell>
          <cell r="G143">
            <v>1.9554800000000001</v>
          </cell>
        </row>
        <row r="144">
          <cell r="B144" t="str">
            <v xml:space="preserve">         ASB-2006-0033 - STR - PN 60kV Fornos</v>
          </cell>
          <cell r="C144" t="str">
            <v>EQ</v>
          </cell>
          <cell r="E144">
            <v>6.4825600000000003</v>
          </cell>
          <cell r="G144">
            <v>6.4825600000000003</v>
          </cell>
        </row>
        <row r="145">
          <cell r="B145" t="str">
            <v xml:space="preserve">         ASB-2006-0037 - SBL - PN 60kV Marinha Grande</v>
          </cell>
          <cell r="C145" t="str">
            <v>EQ</v>
          </cell>
          <cell r="E145">
            <v>6.3485699999999996</v>
          </cell>
          <cell r="G145">
            <v>6.3485699999999996</v>
          </cell>
        </row>
        <row r="148">
          <cell r="B148" t="str">
            <v xml:space="preserve">IMOBILIZADO  EM  CURSO  POR  OBRA  </v>
          </cell>
        </row>
        <row r="149">
          <cell r="B149" t="str">
            <v>Período: 2006-01 até 2006-08</v>
          </cell>
        </row>
        <row r="150">
          <cell r="C150" t="str">
            <v>Divisão</v>
          </cell>
          <cell r="G150" t="str">
            <v>(Un: mil euros)</v>
          </cell>
        </row>
        <row r="151">
          <cell r="D151" t="str">
            <v xml:space="preserve">Situação em </v>
          </cell>
          <cell r="E151" t="str">
            <v>Investimento</v>
          </cell>
          <cell r="F151" t="str">
            <v>Transfer. p/</v>
          </cell>
          <cell r="G151" t="str">
            <v>Situação em</v>
          </cell>
        </row>
        <row r="152">
          <cell r="B152" t="str">
            <v>Classes do imobilizado  /  Obra</v>
          </cell>
          <cell r="D152" t="str">
            <v>2005-12-31</v>
          </cell>
          <cell r="E152" t="str">
            <v>realizado</v>
          </cell>
          <cell r="F152" t="str">
            <v>exploração</v>
          </cell>
          <cell r="G152" t="str">
            <v>2006-08-31</v>
          </cell>
        </row>
        <row r="153">
          <cell r="B153" t="str">
            <v xml:space="preserve">         ASB-2006-0039 - SSB - PN 60kV Sado 2</v>
          </cell>
          <cell r="C153" t="str">
            <v>EQ</v>
          </cell>
          <cell r="E153">
            <v>4.7126099999999997</v>
          </cell>
          <cell r="G153">
            <v>4.7126099999999997</v>
          </cell>
        </row>
        <row r="154">
          <cell r="B154" t="str">
            <v xml:space="preserve">         DIV-2004-0011 - S.AMBIENTE ACÚSTICO ( Várias instal.)</v>
          </cell>
          <cell r="C154" t="str">
            <v>EX</v>
          </cell>
          <cell r="D154">
            <v>66.097880000000004</v>
          </cell>
          <cell r="E154">
            <v>3.7879000000000098</v>
          </cell>
          <cell r="G154">
            <v>69.885779999999997</v>
          </cell>
        </row>
        <row r="155">
          <cell r="B155" t="str">
            <v xml:space="preserve">         DIV-2004-0012 - Integração Paisagística (Varias Inst.)</v>
          </cell>
          <cell r="C155" t="str">
            <v>EQ</v>
          </cell>
          <cell r="D155">
            <v>91.280799999999999</v>
          </cell>
          <cell r="E155">
            <v>41.23733</v>
          </cell>
          <cell r="G155">
            <v>132.51813000000001</v>
          </cell>
        </row>
        <row r="156">
          <cell r="B156" t="str">
            <v xml:space="preserve">         DIV-2004-0013 - Sistemas de Protecção 1 (Várias Instal)</v>
          </cell>
          <cell r="C156" t="str">
            <v>EX</v>
          </cell>
          <cell r="D156">
            <v>1203.11383</v>
          </cell>
          <cell r="E156">
            <v>317.46924999999999</v>
          </cell>
          <cell r="G156">
            <v>1520.5830800000001</v>
          </cell>
        </row>
        <row r="157">
          <cell r="B157" t="str">
            <v xml:space="preserve">         ECS-2005-0001 - SUBESTAÇÕES - OBRAS ENCERRADAS (2005)</v>
          </cell>
          <cell r="C157" t="str">
            <v>EQ</v>
          </cell>
          <cell r="E157">
            <v>14.01976</v>
          </cell>
          <cell r="G157">
            <v>14.01976</v>
          </cell>
        </row>
        <row r="158">
          <cell r="B158" t="str">
            <v xml:space="preserve">         ECS-2006-0001 - SUBESTAÇÕES - OBRAS ENCERRADAS (2006)</v>
          </cell>
          <cell r="C158" t="str">
            <v>EQ</v>
          </cell>
          <cell r="D158">
            <v>24.609529999999999</v>
          </cell>
          <cell r="E158">
            <v>523.48065999999994</v>
          </cell>
          <cell r="G158">
            <v>548.09019000000001</v>
          </cell>
        </row>
        <row r="159">
          <cell r="B159" t="str">
            <v xml:space="preserve">      44232130 - Transporte Electricidade - Remodelação Subestações</v>
          </cell>
          <cell r="D159">
            <v>3568.43226</v>
          </cell>
          <cell r="E159">
            <v>1681.7102299999999</v>
          </cell>
          <cell r="G159">
            <v>5250.1424900000002</v>
          </cell>
        </row>
        <row r="160">
          <cell r="B160" t="str">
            <v xml:space="preserve">         RSB-2002-0007 - SVM - Substituição de arm. de dispersão</v>
          </cell>
          <cell r="C160" t="str">
            <v>EX</v>
          </cell>
          <cell r="D160">
            <v>381.98671999999999</v>
          </cell>
          <cell r="E160">
            <v>7.8689899999999904</v>
          </cell>
          <cell r="G160">
            <v>389.85570999999999</v>
          </cell>
        </row>
        <row r="161">
          <cell r="B161" t="str">
            <v xml:space="preserve">         RSB-2003-0002 - SCG-Motorz.  secc. terra  e  telec. REE</v>
          </cell>
          <cell r="C161" t="str">
            <v>EX</v>
          </cell>
          <cell r="D161">
            <v>56.866790000000002</v>
          </cell>
          <cell r="E161">
            <v>1.17147</v>
          </cell>
          <cell r="G161">
            <v>58.038260000000001</v>
          </cell>
        </row>
        <row r="162">
          <cell r="B162" t="str">
            <v xml:space="preserve">         RSB-2004-0005 - SFA - Motorização dos seccionadores</v>
          </cell>
          <cell r="C162" t="str">
            <v>EX</v>
          </cell>
          <cell r="D162">
            <v>497.83980000000003</v>
          </cell>
          <cell r="E162">
            <v>264.36167</v>
          </cell>
          <cell r="G162">
            <v>762.20146999999997</v>
          </cell>
        </row>
        <row r="163">
          <cell r="B163" t="str">
            <v xml:space="preserve">         RSB-2004-0011 - SCH-Consolidação taludes</v>
          </cell>
          <cell r="C163" t="str">
            <v>EX</v>
          </cell>
          <cell r="D163">
            <v>6.4752900000000002</v>
          </cell>
          <cell r="E163">
            <v>157.94269</v>
          </cell>
          <cell r="G163">
            <v>164.41798</v>
          </cell>
        </row>
        <row r="164">
          <cell r="B164" t="str">
            <v xml:space="preserve">         RSB-2005-0001 - PCCL - Subst. e motorização de secciond</v>
          </cell>
          <cell r="C164" t="str">
            <v>EX</v>
          </cell>
          <cell r="D164">
            <v>701.12819999999999</v>
          </cell>
          <cell r="E164">
            <v>71.863900000000001</v>
          </cell>
          <cell r="G164">
            <v>772.99210000000005</v>
          </cell>
        </row>
        <row r="165">
          <cell r="B165" t="str">
            <v xml:space="preserve">         RSB-2005-0002 - SVM - Subst. Aparelhagem AT</v>
          </cell>
          <cell r="C165" t="str">
            <v>EX</v>
          </cell>
          <cell r="D165">
            <v>18.540900000000001</v>
          </cell>
          <cell r="E165">
            <v>183.30457999999999</v>
          </cell>
          <cell r="G165">
            <v>201.84548000000001</v>
          </cell>
        </row>
        <row r="166">
          <cell r="B166" t="str">
            <v xml:space="preserve">         RSB-2005-0003 - SAM - Subst. Aparelhagem AT</v>
          </cell>
          <cell r="C166" t="str">
            <v>EX</v>
          </cell>
          <cell r="D166">
            <v>12.63499</v>
          </cell>
          <cell r="E166">
            <v>167.71571</v>
          </cell>
          <cell r="G166">
            <v>180.35069999999999</v>
          </cell>
        </row>
        <row r="167">
          <cell r="B167" t="str">
            <v xml:space="preserve">         RSB-2005-0004 - SSV - Remod. e ampl. de instalações</v>
          </cell>
          <cell r="C167" t="str">
            <v>EX</v>
          </cell>
          <cell r="D167">
            <v>72.086579999999998</v>
          </cell>
          <cell r="E167">
            <v>2.09906999999999</v>
          </cell>
          <cell r="G167">
            <v>74.185649999999995</v>
          </cell>
        </row>
        <row r="168">
          <cell r="B168" t="str">
            <v xml:space="preserve">         RSB-2006-0006 - SCG-Obras de Construção Civil</v>
          </cell>
          <cell r="C168" t="str">
            <v>EX</v>
          </cell>
          <cell r="E168">
            <v>3.6327500000000001</v>
          </cell>
          <cell r="G168">
            <v>3.6327500000000001</v>
          </cell>
        </row>
        <row r="169">
          <cell r="B169" t="str">
            <v xml:space="preserve">         RSD-2004-0001 - Subst. de  Apar. AT em SFA,SRM,SPM, SSN</v>
          </cell>
          <cell r="C169" t="str">
            <v>EX</v>
          </cell>
          <cell r="D169">
            <v>869.40178000000003</v>
          </cell>
          <cell r="E169">
            <v>42.475830000000002</v>
          </cell>
          <cell r="G169">
            <v>911.87761</v>
          </cell>
        </row>
        <row r="170">
          <cell r="B170" t="str">
            <v xml:space="preserve">         RSD-2005-0002 - Subst. Apar AT em SFA,SRM,SPM</v>
          </cell>
          <cell r="C170" t="str">
            <v>EX</v>
          </cell>
          <cell r="D170">
            <v>34.870660000000001</v>
          </cell>
          <cell r="E170">
            <v>318.89830000000001</v>
          </cell>
          <cell r="G170">
            <v>353.76895999999999</v>
          </cell>
        </row>
        <row r="171">
          <cell r="B171" t="str">
            <v xml:space="preserve">         RSD-2006-0001 - Forn. e Montg Ar Condic. (varias instal)</v>
          </cell>
          <cell r="C171" t="str">
            <v>EX</v>
          </cell>
          <cell r="E171">
            <v>208.42912000000001</v>
          </cell>
          <cell r="G171">
            <v>208.42912000000001</v>
          </cell>
        </row>
        <row r="172">
          <cell r="B172" t="str">
            <v xml:space="preserve">         RSD-2006-0002 - Forn. Sistemas Videovig. ( Várias Inst)</v>
          </cell>
          <cell r="C172" t="str">
            <v>EX</v>
          </cell>
          <cell r="E172">
            <v>178.78380999999999</v>
          </cell>
          <cell r="G172">
            <v>178.78380999999999</v>
          </cell>
        </row>
        <row r="173">
          <cell r="B173" t="str">
            <v xml:space="preserve">         SCC-2004-0001 - ST - Remodelação Posto Com. Central  (3)</v>
          </cell>
          <cell r="C173" t="str">
            <v>EX</v>
          </cell>
          <cell r="D173">
            <v>32.752020000000002</v>
          </cell>
          <cell r="E173">
            <v>0.67470000000000097</v>
          </cell>
          <cell r="G173">
            <v>33.426720000000003</v>
          </cell>
        </row>
        <row r="174">
          <cell r="B174" t="str">
            <v xml:space="preserve">         SCC-2004-0002 - ST - Montagem de SAS (SSS,SCF,SCV,PCRJ)</v>
          </cell>
          <cell r="C174" t="str">
            <v>EX</v>
          </cell>
          <cell r="D174">
            <v>15.898440000000001</v>
          </cell>
          <cell r="E174">
            <v>0.32751999999999898</v>
          </cell>
          <cell r="G174">
            <v>16.225960000000001</v>
          </cell>
        </row>
        <row r="175">
          <cell r="B175" t="str">
            <v xml:space="preserve">         SCC-2006-0002 - ST- Montagem de SAS  ( SZR )</v>
          </cell>
          <cell r="C175" t="str">
            <v>EX</v>
          </cell>
          <cell r="E175">
            <v>5.1139700000000001</v>
          </cell>
          <cell r="G175">
            <v>5.1139700000000001</v>
          </cell>
        </row>
        <row r="176">
          <cell r="B176" t="str">
            <v xml:space="preserve">         SCC-2006-0003 - ST- Montagem de SAS  ( SPM )</v>
          </cell>
          <cell r="C176" t="str">
            <v>EX</v>
          </cell>
          <cell r="E176">
            <v>5.1139700000000001</v>
          </cell>
          <cell r="G176">
            <v>5.1139700000000001</v>
          </cell>
        </row>
        <row r="177">
          <cell r="B177" t="str">
            <v xml:space="preserve">         SCC-2006-0004 - ST- Montagem de Front- End</v>
          </cell>
          <cell r="C177" t="str">
            <v>EX</v>
          </cell>
          <cell r="E177">
            <v>8.7158499999999997</v>
          </cell>
          <cell r="G177">
            <v>8.7158499999999997</v>
          </cell>
        </row>
        <row r="178">
          <cell r="B178" t="str">
            <v xml:space="preserve">         SCC-2006-0005 - ST- Aquisição Fibra Optica (Sub Bodiosa)</v>
          </cell>
          <cell r="C178" t="str">
            <v>EX</v>
          </cell>
          <cell r="E178">
            <v>1.37005</v>
          </cell>
          <cell r="G178">
            <v>1.37005</v>
          </cell>
        </row>
        <row r="179">
          <cell r="B179" t="str">
            <v xml:space="preserve">         SPT-2005-0001 - ST - Remodelação dos Sist. Prot. em SFA</v>
          </cell>
          <cell r="C179" t="str">
            <v>EX</v>
          </cell>
          <cell r="D179">
            <v>867.95009000000005</v>
          </cell>
          <cell r="E179">
            <v>51.84628</v>
          </cell>
          <cell r="G179">
            <v>919.79637000000002</v>
          </cell>
        </row>
        <row r="180">
          <cell r="B180" t="str">
            <v xml:space="preserve">      44232180 - Transporte Electricidade-Bateria de Condensadores</v>
          </cell>
          <cell r="D180">
            <v>3211.3704499999999</v>
          </cell>
          <cell r="E180">
            <v>2405.15895</v>
          </cell>
          <cell r="F180">
            <v>-2619.5356499999998</v>
          </cell>
          <cell r="G180">
            <v>2996.9937500000001</v>
          </cell>
        </row>
        <row r="181">
          <cell r="B181" t="str">
            <v xml:space="preserve">         BCD-2003-0003 - SOR - BAT. CONDENSADORES 1 x 50 Mvar</v>
          </cell>
          <cell r="C181" t="str">
            <v>EQ</v>
          </cell>
          <cell r="D181">
            <v>441.84460999999999</v>
          </cell>
          <cell r="E181">
            <v>293.30408999999997</v>
          </cell>
          <cell r="G181">
            <v>735.14869999999996</v>
          </cell>
        </row>
        <row r="182">
          <cell r="B182" t="str">
            <v xml:space="preserve">         BCD-2003-0004 - SPO - BAT. CONDENSADORES 1 x 40 Mvar</v>
          </cell>
          <cell r="C182" t="str">
            <v>EQ</v>
          </cell>
          <cell r="D182">
            <v>155.00147000000001</v>
          </cell>
          <cell r="E182">
            <v>161.21396999999999</v>
          </cell>
          <cell r="G182">
            <v>316.21544</v>
          </cell>
        </row>
        <row r="183">
          <cell r="B183" t="str">
            <v xml:space="preserve">         BCD-2003-0005 - SFF - BAT. CONDENSADORES 1 x 50 Mvar</v>
          </cell>
          <cell r="C183" t="str">
            <v>EQ</v>
          </cell>
          <cell r="D183">
            <v>425.90827999999999</v>
          </cell>
          <cell r="E183">
            <v>145.18153000000001</v>
          </cell>
          <cell r="F183">
            <v>-565.88522</v>
          </cell>
          <cell r="G183">
            <v>5.2045899999999996</v>
          </cell>
        </row>
        <row r="184">
          <cell r="B184" t="str">
            <v xml:space="preserve">         BCD-2003-0006 - SSV - BAT. CONDENSADORES 1 x 50 Mvar</v>
          </cell>
          <cell r="C184" t="str">
            <v>EQ</v>
          </cell>
          <cell r="D184">
            <v>606.16372999999999</v>
          </cell>
          <cell r="E184">
            <v>338.35852</v>
          </cell>
          <cell r="F184">
            <v>-944.52224999999999</v>
          </cell>
        </row>
        <row r="185">
          <cell r="B185" t="str">
            <v xml:space="preserve">         BCD-2003-0007 - SCN - BAT. CONDENSADORES 1 x 50 Mvar</v>
          </cell>
          <cell r="C185" t="str">
            <v>EQ</v>
          </cell>
          <cell r="D185">
            <v>412.81283000000002</v>
          </cell>
          <cell r="E185">
            <v>298.76790999999997</v>
          </cell>
          <cell r="F185">
            <v>-608.42082000000005</v>
          </cell>
          <cell r="G185">
            <v>103.15992</v>
          </cell>
        </row>
        <row r="186">
          <cell r="B186" t="str">
            <v xml:space="preserve">         BCD-2003-0008 - SCG - BAT. CONDENSADORES 1 x 50 Mvar</v>
          </cell>
          <cell r="C186" t="str">
            <v>EQ</v>
          </cell>
          <cell r="D186">
            <v>88.909890000000004</v>
          </cell>
          <cell r="E186">
            <v>1.8315600000000001</v>
          </cell>
          <cell r="G186">
            <v>90.74145</v>
          </cell>
        </row>
        <row r="187">
          <cell r="B187" t="str">
            <v xml:space="preserve">         BCD-2003-0009 - SER - BAT. CONDENSADORES 1 x 30 Mvar</v>
          </cell>
          <cell r="C187" t="str">
            <v>EQ</v>
          </cell>
          <cell r="D187">
            <v>162.69808</v>
          </cell>
          <cell r="E187">
            <v>50.681510000000003</v>
          </cell>
          <cell r="G187">
            <v>213.37959000000001</v>
          </cell>
        </row>
        <row r="188">
          <cell r="B188" t="str">
            <v xml:space="preserve">         BCD-2003-0010 - SZR - BAT. CONDENSADORES 1 x 50 Mvar</v>
          </cell>
          <cell r="C188" t="str">
            <v>EQ</v>
          </cell>
          <cell r="D188">
            <v>243.17779999999999</v>
          </cell>
          <cell r="E188">
            <v>228.88150999999999</v>
          </cell>
          <cell r="G188">
            <v>472.05930999999998</v>
          </cell>
        </row>
        <row r="189">
          <cell r="B189" t="str">
            <v xml:space="preserve">         BCD-2003-0011 - SFN - BAT. CONDENSADORES 220KV-1x120Mvar</v>
          </cell>
          <cell r="C189" t="str">
            <v>EQ</v>
          </cell>
          <cell r="D189">
            <v>22.137609999999999</v>
          </cell>
          <cell r="E189">
            <v>20.73358</v>
          </cell>
          <cell r="G189">
            <v>42.871189999999999</v>
          </cell>
        </row>
        <row r="190">
          <cell r="B190" t="str">
            <v xml:space="preserve">         BCD-2003-0012 - SRM - BAT. CONDENSADORES 1 x 50 Mvar</v>
          </cell>
          <cell r="C190" t="str">
            <v>EQ</v>
          </cell>
          <cell r="D190">
            <v>224.73598999999999</v>
          </cell>
          <cell r="E190">
            <v>286.25941999999998</v>
          </cell>
          <cell r="G190">
            <v>510.99540999999999</v>
          </cell>
        </row>
        <row r="191">
          <cell r="B191" t="str">
            <v xml:space="preserve">         BCD-2003-0013 - SSB - BAT. CONDENSADORES 1 x 50 Mvar</v>
          </cell>
          <cell r="C191" t="str">
            <v>EQ</v>
          </cell>
          <cell r="D191">
            <v>287.50241999999997</v>
          </cell>
          <cell r="E191">
            <v>146.85846000000001</v>
          </cell>
          <cell r="G191">
            <v>434.36088000000001</v>
          </cell>
        </row>
        <row r="192">
          <cell r="B192" t="str">
            <v xml:space="preserve">         BCD-2003-0015 - SBL - BAT. CONDENSADORES 1 x 50 Mvar</v>
          </cell>
          <cell r="C192" t="str">
            <v>EQ</v>
          </cell>
          <cell r="E192">
            <v>7.0933200000000003</v>
          </cell>
          <cell r="G192">
            <v>7.0933200000000003</v>
          </cell>
        </row>
        <row r="193">
          <cell r="B193" t="str">
            <v xml:space="preserve">         BCD-2003-0017 - STJ - BAT. COND  220kV - 120MVAr</v>
          </cell>
          <cell r="C193" t="str">
            <v>EQ</v>
          </cell>
          <cell r="D193">
            <v>8.4560399999999998</v>
          </cell>
          <cell r="E193">
            <v>0.174209999999999</v>
          </cell>
          <cell r="G193">
            <v>8.6302500000000002</v>
          </cell>
        </row>
        <row r="194">
          <cell r="B194" t="str">
            <v xml:space="preserve">         BCD-2003-0019 - SMC - BAT. CONDENSADORES  60kV</v>
          </cell>
          <cell r="C194" t="str">
            <v>EQ</v>
          </cell>
          <cell r="D194">
            <v>4.6618300000000001</v>
          </cell>
          <cell r="E194">
            <v>9.604E-2</v>
          </cell>
          <cell r="G194">
            <v>4.7578699999999996</v>
          </cell>
        </row>
        <row r="195">
          <cell r="B195" t="str">
            <v xml:space="preserve">         BCD-2005-0002 - SET - Bat. de Condensadores 1x 50 MVar</v>
          </cell>
          <cell r="C195" t="str">
            <v>EQ</v>
          </cell>
          <cell r="D195">
            <v>107.05931</v>
          </cell>
          <cell r="E195">
            <v>393.64805000000001</v>
          </cell>
          <cell r="F195">
            <v>-500.70735999999999</v>
          </cell>
        </row>
        <row r="196">
          <cell r="B196" t="str">
            <v xml:space="preserve">         BCD-2005-0003 - SCG - BC220kV -1x120 Mvar</v>
          </cell>
          <cell r="C196" t="str">
            <v>EQ</v>
          </cell>
          <cell r="D196">
            <v>15.633039999999999</v>
          </cell>
          <cell r="E196">
            <v>0.322049999999999</v>
          </cell>
          <cell r="G196">
            <v>15.95509</v>
          </cell>
        </row>
        <row r="197">
          <cell r="B197" t="str">
            <v xml:space="preserve">         BCD-2005-0004 - SCE -BC60kV -1x30 Mvar</v>
          </cell>
          <cell r="C197" t="str">
            <v>EQ</v>
          </cell>
          <cell r="D197">
            <v>2.3504200000000002</v>
          </cell>
          <cell r="E197">
            <v>4.8420000000000102E-2</v>
          </cell>
          <cell r="G197">
            <v>2.3988399999999999</v>
          </cell>
        </row>
        <row r="198">
          <cell r="B198" t="str">
            <v xml:space="preserve">         BCD-2005-0010 - SCH -Ref. BC60kV-de 1x30Mvar p/1x50Mvar</v>
          </cell>
          <cell r="C198" t="str">
            <v>EQ</v>
          </cell>
          <cell r="D198">
            <v>2.3170999999999999</v>
          </cell>
          <cell r="E198">
            <v>31.704799999999999</v>
          </cell>
          <cell r="G198">
            <v>34.021900000000002</v>
          </cell>
        </row>
        <row r="199">
          <cell r="B199" t="str">
            <v>Linhas</v>
          </cell>
          <cell r="D199">
            <v>29338.51108</v>
          </cell>
          <cell r="E199">
            <v>64905.63162</v>
          </cell>
          <cell r="F199">
            <v>-33201.97726</v>
          </cell>
          <cell r="G199">
            <v>61042.165439999997</v>
          </cell>
        </row>
        <row r="200">
          <cell r="B200" t="str">
            <v xml:space="preserve">      44232210 - Transporte Electricidade - Linhas 150kv</v>
          </cell>
          <cell r="D200">
            <v>13937.780220000001</v>
          </cell>
          <cell r="E200">
            <v>17308.18506</v>
          </cell>
          <cell r="F200">
            <v>-26467.420549999999</v>
          </cell>
          <cell r="G200">
            <v>4778.5447299999996</v>
          </cell>
        </row>
        <row r="201">
          <cell r="B201" t="str">
            <v xml:space="preserve">         ALN-2002-0010 - L.SNES / L.ESFA - Uprating</v>
          </cell>
          <cell r="C201" t="str">
            <v>EQ</v>
          </cell>
          <cell r="E201">
            <v>1.9098900000000001</v>
          </cell>
          <cell r="F201">
            <v>-1.9098900000000001</v>
          </cell>
        </row>
        <row r="202">
          <cell r="B202" t="str">
            <v xml:space="preserve">         ALN-2002-0011 - L.PMER - Uprating</v>
          </cell>
          <cell r="C202" t="str">
            <v>EQ</v>
          </cell>
          <cell r="D202">
            <v>4959.7578100000001</v>
          </cell>
          <cell r="E202">
            <v>2479.4533499999998</v>
          </cell>
          <cell r="F202">
            <v>-7439.2111599999998</v>
          </cell>
        </row>
        <row r="203">
          <cell r="B203" t="str">
            <v xml:space="preserve">         ALN-2002-0020 - L.SNTN 1/2 - Uprating</v>
          </cell>
          <cell r="C203" t="str">
            <v>EQ</v>
          </cell>
          <cell r="E203">
            <v>4.8477800000000002</v>
          </cell>
          <cell r="F203">
            <v>-4.8477800000000002</v>
          </cell>
        </row>
        <row r="204">
          <cell r="B204" t="str">
            <v xml:space="preserve">         ALN-2002-0026 - L.CANIÇADA - OLEIROS  Uprating</v>
          </cell>
          <cell r="C204" t="str">
            <v>EQ</v>
          </cell>
          <cell r="D204">
            <v>13.45838</v>
          </cell>
          <cell r="E204">
            <v>116.59216000000001</v>
          </cell>
          <cell r="G204">
            <v>130.05054000000001</v>
          </cell>
        </row>
        <row r="205">
          <cell r="B205" t="str">
            <v xml:space="preserve">         ALN-2002-0027 - L.ALTO RABAGÃO-CANIÇADA  Uprating</v>
          </cell>
          <cell r="C205" t="str">
            <v>EQ</v>
          </cell>
          <cell r="D205">
            <v>28.775580000000001</v>
          </cell>
          <cell r="G205">
            <v>28.775580000000001</v>
          </cell>
        </row>
        <row r="206">
          <cell r="B206" t="str">
            <v xml:space="preserve">         ALN-2002-0037 - LPMSB 1 - Uprating</v>
          </cell>
          <cell r="C206" t="str">
            <v>EQ</v>
          </cell>
          <cell r="E206">
            <v>5</v>
          </cell>
          <cell r="F206">
            <v>-5</v>
          </cell>
        </row>
        <row r="207">
          <cell r="B207" t="str">
            <v xml:space="preserve">         ALN-2002-0038 - LPMSB 2 - Uprating</v>
          </cell>
          <cell r="C207" t="str">
            <v>EQ</v>
          </cell>
          <cell r="E207">
            <v>5</v>
          </cell>
          <cell r="F207">
            <v>-5</v>
          </cell>
        </row>
        <row r="208">
          <cell r="B208" t="str">
            <v xml:space="preserve">         ALN-2002-0040 - L.F. Ferro - Trafaria 1/2 (Uprating)</v>
          </cell>
          <cell r="C208" t="str">
            <v>EQ</v>
          </cell>
          <cell r="D208">
            <v>133.28862000000001</v>
          </cell>
          <cell r="E208">
            <v>1125.20902</v>
          </cell>
          <cell r="G208">
            <v>1258.49764</v>
          </cell>
        </row>
        <row r="209">
          <cell r="B209" t="str">
            <v xml:space="preserve">         ALN-2003-0001 - L.PMFF  1/2   150kV - Uprating</v>
          </cell>
          <cell r="C209" t="str">
            <v>EQ</v>
          </cell>
          <cell r="E209">
            <v>1.728</v>
          </cell>
          <cell r="F209">
            <v>-1.728</v>
          </cell>
        </row>
        <row r="210">
          <cell r="B210" t="str">
            <v xml:space="preserve">         ALN-2003-0002 - L.CANIÇADA-VILA FRIA 1 - 150kV  Uprating</v>
          </cell>
          <cell r="C210" t="str">
            <v>EQ</v>
          </cell>
          <cell r="D210">
            <v>39.640729999999998</v>
          </cell>
          <cell r="E210">
            <v>942.46136000000001</v>
          </cell>
          <cell r="G210">
            <v>982.10208999999998</v>
          </cell>
        </row>
        <row r="211">
          <cell r="B211" t="str">
            <v xml:space="preserve">         ALN-2003-0004 - L.PMQAJ/FFQAJ    Uprating</v>
          </cell>
          <cell r="C211" t="str">
            <v>EQ</v>
          </cell>
          <cell r="D211">
            <v>1070.6405400000001</v>
          </cell>
          <cell r="E211">
            <v>1047.81078</v>
          </cell>
          <cell r="F211">
            <v>-2118.4513200000001</v>
          </cell>
        </row>
        <row r="212">
          <cell r="B212" t="str">
            <v xml:space="preserve">         ALN-2003-0007 - L.CDRA2, Troço CD-RA, Uprating</v>
          </cell>
          <cell r="C212" t="str">
            <v>EQ</v>
          </cell>
          <cell r="D212">
            <v>1260.4313400000001</v>
          </cell>
          <cell r="E212">
            <v>351.96537999999998</v>
          </cell>
          <cell r="F212">
            <v>-1612.39672</v>
          </cell>
        </row>
        <row r="213">
          <cell r="B213" t="str">
            <v xml:space="preserve">         ALN-2003-0009 - L.PMMP / L.MPSN,  Uprating</v>
          </cell>
          <cell r="C213" t="str">
            <v>EQ</v>
          </cell>
          <cell r="D213">
            <v>81.159229999999994</v>
          </cell>
          <cell r="E213">
            <v>659.13804000000005</v>
          </cell>
          <cell r="G213">
            <v>740.29727000000003</v>
          </cell>
        </row>
        <row r="214">
          <cell r="B214" t="str">
            <v xml:space="preserve">         ALX-2006-0001 - UP-Rating de Linhas 150 KV (EXPL)</v>
          </cell>
          <cell r="C214" t="str">
            <v>EX</v>
          </cell>
          <cell r="E214">
            <v>36.032690000000002</v>
          </cell>
          <cell r="G214">
            <v>36.032690000000002</v>
          </cell>
        </row>
        <row r="215">
          <cell r="B215" t="str">
            <v xml:space="preserve">         ECL-2006-0003 - LINHAS 150kV - Obras Encerradas ( 2006 )</v>
          </cell>
          <cell r="C215" t="str">
            <v>EQ</v>
          </cell>
          <cell r="E215">
            <v>115.67391000000001</v>
          </cell>
          <cell r="G215">
            <v>115.67391000000001</v>
          </cell>
        </row>
        <row r="216">
          <cell r="B216" t="str">
            <v xml:space="preserve">         LNH-2002-0001 - L.TUNES-ESTOI</v>
          </cell>
          <cell r="C216" t="str">
            <v>EQ</v>
          </cell>
          <cell r="D216">
            <v>5424.7684399999998</v>
          </cell>
          <cell r="E216">
            <v>9087.5116099999996</v>
          </cell>
          <cell r="F216">
            <v>-14505.39205</v>
          </cell>
          <cell r="G216">
            <v>6.8879999999999999</v>
          </cell>
        </row>
        <row r="217">
          <cell r="B217" t="str">
            <v xml:space="preserve">         LNH-2002-0039 - L.FRCC, troço Ródão  - Castelo Branco</v>
          </cell>
          <cell r="C217" t="str">
            <v>EQ</v>
          </cell>
          <cell r="E217">
            <v>84.786100000000005</v>
          </cell>
          <cell r="F217">
            <v>-84.786100000000005</v>
          </cell>
        </row>
        <row r="218">
          <cell r="B218" t="str">
            <v xml:space="preserve">         LNH-2002-0044 - L.FERNÃO FERRO - TRAFARIA 2</v>
          </cell>
          <cell r="C218" t="str">
            <v>EQ</v>
          </cell>
          <cell r="D218">
            <v>108.72217000000001</v>
          </cell>
          <cell r="E218">
            <v>29.28332</v>
          </cell>
          <cell r="G218">
            <v>138.00549000000001</v>
          </cell>
        </row>
        <row r="221">
          <cell r="B221" t="str">
            <v xml:space="preserve">IMOBILIZADO  EM  CURSO  POR  OBRA  </v>
          </cell>
        </row>
        <row r="222">
          <cell r="B222" t="str">
            <v>Período: 2006-01 até 2006-08</v>
          </cell>
        </row>
        <row r="223">
          <cell r="C223" t="str">
            <v>Divisão</v>
          </cell>
          <cell r="G223" t="str">
            <v>(Un: mil euros)</v>
          </cell>
        </row>
        <row r="224">
          <cell r="D224" t="str">
            <v xml:space="preserve">Situação em </v>
          </cell>
          <cell r="E224" t="str">
            <v>Investimento</v>
          </cell>
          <cell r="F224" t="str">
            <v>Transfer. p/</v>
          </cell>
          <cell r="G224" t="str">
            <v>Situação em</v>
          </cell>
        </row>
        <row r="225">
          <cell r="B225" t="str">
            <v>Classes do imobilizado  /  Obra</v>
          </cell>
          <cell r="D225" t="str">
            <v>2005-12-31</v>
          </cell>
          <cell r="E225" t="str">
            <v>realizado</v>
          </cell>
          <cell r="F225" t="str">
            <v>exploração</v>
          </cell>
          <cell r="G225" t="str">
            <v>2006-08-31</v>
          </cell>
        </row>
        <row r="226">
          <cell r="B226" t="str">
            <v xml:space="preserve">         LNH-2002-0049 - L.ARCD, Desvio  p/ SFD</v>
          </cell>
          <cell r="C226" t="str">
            <v>EQ</v>
          </cell>
          <cell r="E226">
            <v>1.00135</v>
          </cell>
          <cell r="G226">
            <v>1.00135</v>
          </cell>
        </row>
        <row r="227">
          <cell r="B227" t="str">
            <v xml:space="preserve">         LNH-2002-0052 - L.SNTN 1/2 - Desvio P/ PORTIMÃO</v>
          </cell>
          <cell r="C227" t="str">
            <v>EQ</v>
          </cell>
          <cell r="D227">
            <v>148.14839000000001</v>
          </cell>
          <cell r="E227">
            <v>1106.66257</v>
          </cell>
          <cell r="G227">
            <v>1254.81096</v>
          </cell>
        </row>
        <row r="228">
          <cell r="B228" t="str">
            <v xml:space="preserve">         LNH-2002-0059 - L.DLOR/DLVI-abert. LCDOR/CDVI2 (t.inici)</v>
          </cell>
          <cell r="C228" t="str">
            <v>EQ</v>
          </cell>
          <cell r="D228">
            <v>30.366700000000002</v>
          </cell>
          <cell r="E228">
            <v>6.0491599999999996</v>
          </cell>
          <cell r="G228">
            <v>36.415860000000002</v>
          </cell>
        </row>
        <row r="229">
          <cell r="B229" t="str">
            <v xml:space="preserve">         LNH-2003-0016 - L.TNET-Desv. p/ Sub. Sotavento Algarvio</v>
          </cell>
          <cell r="C229" t="str">
            <v>EQ</v>
          </cell>
          <cell r="D229">
            <v>10.921609999999999</v>
          </cell>
          <cell r="G229">
            <v>10.921609999999999</v>
          </cell>
        </row>
        <row r="230">
          <cell r="B230" t="str">
            <v xml:space="preserve">         LNH-2003-0040 - L.VV2CD, Abertura p/ SFD</v>
          </cell>
          <cell r="C230" t="str">
            <v>EQ</v>
          </cell>
          <cell r="E230">
            <v>0.70096000000000003</v>
          </cell>
          <cell r="G230">
            <v>0.70096000000000003</v>
          </cell>
        </row>
        <row r="231">
          <cell r="B231" t="str">
            <v xml:space="preserve">         LNH-2003-0041 - L.FDCD, T do terno Desvio LVNRA p/ SOR</v>
          </cell>
          <cell r="C231" t="str">
            <v>EQ</v>
          </cell>
          <cell r="E231">
            <v>2.3030599999999999</v>
          </cell>
          <cell r="G231">
            <v>2.3030599999999999</v>
          </cell>
        </row>
        <row r="232">
          <cell r="B232" t="str">
            <v xml:space="preserve">         LNH-2003-0046 - L.CDDL 1/2-abertura LCDOR/CDVI2(t.final)</v>
          </cell>
          <cell r="C232" t="str">
            <v>EQ</v>
          </cell>
          <cell r="D232">
            <v>30.366700000000002</v>
          </cell>
          <cell r="E232">
            <v>5.7010199999999998</v>
          </cell>
          <cell r="G232">
            <v>36.067720000000001</v>
          </cell>
        </row>
        <row r="233">
          <cell r="B233" t="str">
            <v xml:space="preserve">         LNH-2005-0047 - L.Mod. de Linhas 150kV e 400kV (SFR)</v>
          </cell>
          <cell r="C233" t="str">
            <v>EQ</v>
          </cell>
          <cell r="D233">
            <v>597.33398</v>
          </cell>
          <cell r="E233">
            <v>91.363549999999904</v>
          </cell>
          <cell r="F233">
            <v>-688.69753000000003</v>
          </cell>
        </row>
        <row r="234">
          <cell r="B234" t="str">
            <v xml:space="preserve">      44232220 - Transporte Electricidade - Linhas 220Kv</v>
          </cell>
          <cell r="D234">
            <v>6639.3479299999999</v>
          </cell>
          <cell r="E234">
            <v>22043.783800000001</v>
          </cell>
          <cell r="F234">
            <v>-1694.67643</v>
          </cell>
          <cell r="G234">
            <v>26988.455300000001</v>
          </cell>
        </row>
        <row r="235">
          <cell r="B235" t="str">
            <v xml:space="preserve">         ALN-2002-0023 - L.PEREIROS-BATALHA 1 - Uprating</v>
          </cell>
          <cell r="C235" t="str">
            <v>EQ</v>
          </cell>
          <cell r="E235">
            <v>5.0457599999999996</v>
          </cell>
          <cell r="F235">
            <v>-5.0457599999999996</v>
          </cell>
        </row>
        <row r="236">
          <cell r="B236" t="str">
            <v xml:space="preserve">         ALN-2002-0024 - L.PEREIROS-BATALHA 2 - Uprating</v>
          </cell>
          <cell r="C236" t="str">
            <v>EQ</v>
          </cell>
          <cell r="D236">
            <v>62.94117</v>
          </cell>
          <cell r="G236">
            <v>62.94117</v>
          </cell>
        </row>
        <row r="237">
          <cell r="B237" t="str">
            <v xml:space="preserve">         ALN-2002-0025 - L.TORRÃO - RECAREI  Uprating</v>
          </cell>
          <cell r="C237" t="str">
            <v>EQ</v>
          </cell>
          <cell r="D237">
            <v>121.2666</v>
          </cell>
          <cell r="E237">
            <v>960.84986000000004</v>
          </cell>
          <cell r="F237">
            <v>-1082.11646</v>
          </cell>
        </row>
        <row r="238">
          <cell r="B238" t="str">
            <v xml:space="preserve">         ALN-2002-0034 - L.RRVM / RRCT - Uprating</v>
          </cell>
          <cell r="C238" t="str">
            <v>EQ</v>
          </cell>
          <cell r="D238">
            <v>25.613520000000001</v>
          </cell>
          <cell r="G238">
            <v>25.613520000000001</v>
          </cell>
        </row>
        <row r="239">
          <cell r="B239" t="str">
            <v xml:space="preserve">         ALN-2002-0035 - L.BTPN - Uprating</v>
          </cell>
          <cell r="C239" t="str">
            <v>EQ</v>
          </cell>
          <cell r="E239">
            <v>1.9530000000000001</v>
          </cell>
          <cell r="F239">
            <v>-1.9530000000000001</v>
          </cell>
        </row>
        <row r="240">
          <cell r="B240" t="str">
            <v xml:space="preserve">         ALN-2002-0039 - L.CTGCN/SEJ - Uprating Ramal</v>
          </cell>
          <cell r="C240" t="str">
            <v>EQ</v>
          </cell>
          <cell r="D240">
            <v>2.3862999999999999</v>
          </cell>
          <cell r="F240">
            <v>-2.3862999999999999</v>
          </cell>
        </row>
        <row r="241">
          <cell r="B241" t="str">
            <v xml:space="preserve">         ALN-2003-0005 - L.Mogadouro - Valeira, Uprating</v>
          </cell>
          <cell r="C241" t="str">
            <v>EQ</v>
          </cell>
          <cell r="D241">
            <v>61.287059999999997</v>
          </cell>
          <cell r="E241">
            <v>312.79662000000002</v>
          </cell>
          <cell r="G241">
            <v>374.08368000000002</v>
          </cell>
        </row>
        <row r="242">
          <cell r="B242" t="str">
            <v xml:space="preserve">         ALN-2003-0006 - L.Valeira-Valdigem 1 e 2, Uprating</v>
          </cell>
          <cell r="C242" t="str">
            <v>EQ</v>
          </cell>
          <cell r="D242">
            <v>27.67212</v>
          </cell>
          <cell r="G242">
            <v>27.67212</v>
          </cell>
        </row>
        <row r="243">
          <cell r="B243" t="str">
            <v xml:space="preserve">         ALN-2003-0012 - L.Torrão-Carrapatelo, Uprating</v>
          </cell>
          <cell r="C243" t="str">
            <v>EQ</v>
          </cell>
          <cell r="D243">
            <v>10.586690000000001</v>
          </cell>
          <cell r="E243">
            <v>160.66460000000001</v>
          </cell>
          <cell r="G243">
            <v>171.25129000000001</v>
          </cell>
        </row>
        <row r="244">
          <cell r="B244" t="str">
            <v xml:space="preserve">         ALX-2002-0002 - L.CGAM  ( 220kV ) - Uprating</v>
          </cell>
          <cell r="C244" t="str">
            <v>EX</v>
          </cell>
          <cell r="D244">
            <v>954.47803999999996</v>
          </cell>
          <cell r="E244">
            <v>430.00272000000001</v>
          </cell>
          <cell r="G244">
            <v>1384.4807599999999</v>
          </cell>
        </row>
        <row r="245">
          <cell r="B245" t="str">
            <v xml:space="preserve">         ECL-2005-0002 - LINHAS 220kV - Obras Encerradas ( 2005 )</v>
          </cell>
          <cell r="C245" t="str">
            <v>EQ</v>
          </cell>
          <cell r="E245">
            <v>20.876799999999999</v>
          </cell>
          <cell r="G245">
            <v>20.876799999999999</v>
          </cell>
        </row>
        <row r="246">
          <cell r="B246" t="str">
            <v xml:space="preserve">         ECL-2006-0002 - LINHAS 220kV - Obras Encerradas ( 2006 )</v>
          </cell>
          <cell r="C246" t="str">
            <v>EQ</v>
          </cell>
          <cell r="D246">
            <v>25.711580000000001</v>
          </cell>
          <cell r="E246">
            <v>1332.2832100000001</v>
          </cell>
          <cell r="G246">
            <v>1357.99479</v>
          </cell>
        </row>
        <row r="247">
          <cell r="B247" t="str">
            <v xml:space="preserve">         LNH-2002-0009 - L.SANTARÉM-ZÊZERE</v>
          </cell>
          <cell r="C247" t="str">
            <v>EQ</v>
          </cell>
          <cell r="D247">
            <v>19.927980000000002</v>
          </cell>
          <cell r="E247">
            <v>72.896829999999994</v>
          </cell>
          <cell r="F247">
            <v>-92.824809999999999</v>
          </cell>
        </row>
        <row r="248">
          <cell r="B248" t="str">
            <v xml:space="preserve">         LNH-2002-0017 - L.BODIOSA - VALDIGEM</v>
          </cell>
          <cell r="C248" t="str">
            <v>EQ</v>
          </cell>
          <cell r="E248">
            <v>510.3501</v>
          </cell>
          <cell r="F248">
            <v>-510.3501</v>
          </cell>
        </row>
        <row r="249">
          <cell r="B249" t="str">
            <v xml:space="preserve">         LNH-2002-0019 - L.BODIOSA-PARAIMO</v>
          </cell>
          <cell r="C249" t="str">
            <v>EQ</v>
          </cell>
          <cell r="D249">
            <v>2683.0769799999998</v>
          </cell>
          <cell r="E249">
            <v>8042.63393</v>
          </cell>
          <cell r="G249">
            <v>10725.71091</v>
          </cell>
        </row>
        <row r="250">
          <cell r="B250" t="str">
            <v xml:space="preserve">         LNH-2002-0024 - L."FANHOES"-TRAJOUCE</v>
          </cell>
          <cell r="C250" t="str">
            <v>EQ</v>
          </cell>
          <cell r="D250">
            <v>327.81164000000001</v>
          </cell>
          <cell r="E250">
            <v>702.80169999999998</v>
          </cell>
          <cell r="G250">
            <v>1030.6133400000001</v>
          </cell>
        </row>
        <row r="251">
          <cell r="B251" t="str">
            <v xml:space="preserve">         LNH-2002-0034 - L.CASTELO BRANCO - FERRO 1/2</v>
          </cell>
          <cell r="C251" t="str">
            <v>EQ</v>
          </cell>
          <cell r="D251">
            <v>1325.97237</v>
          </cell>
          <cell r="E251">
            <v>8011.6369599999998</v>
          </cell>
          <cell r="G251">
            <v>9337.6093299999993</v>
          </cell>
        </row>
        <row r="252">
          <cell r="B252" t="str">
            <v xml:space="preserve">         LNH-2002-0038 - L.DI - OLMOS -  ( 1º Troço )</v>
          </cell>
          <cell r="C252" t="str">
            <v>EQ</v>
          </cell>
          <cell r="D252">
            <v>35.867640000000002</v>
          </cell>
          <cell r="E252">
            <v>63.597470000000001</v>
          </cell>
          <cell r="G252">
            <v>99.465109999999996</v>
          </cell>
        </row>
        <row r="253">
          <cell r="B253" t="str">
            <v xml:space="preserve">         LNH-2002-0040 - L.Espariz - Penela</v>
          </cell>
          <cell r="C253" t="str">
            <v>EQ</v>
          </cell>
          <cell r="E253">
            <v>31.404599999999999</v>
          </cell>
          <cell r="G253">
            <v>31.404599999999999</v>
          </cell>
        </row>
        <row r="254">
          <cell r="B254" t="str">
            <v xml:space="preserve">         LNH-2002-0041 - L.VILA POUCA AGUIAR - VALDIGEM</v>
          </cell>
          <cell r="C254" t="str">
            <v>EQ</v>
          </cell>
          <cell r="D254">
            <v>72.546599999999998</v>
          </cell>
          <cell r="G254">
            <v>72.546599999999998</v>
          </cell>
        </row>
        <row r="255">
          <cell r="B255" t="str">
            <v xml:space="preserve">         LNH-2002-0050 - L.RMTJ - Desvio P/ SCE</v>
          </cell>
          <cell r="C255" t="str">
            <v>EQ</v>
          </cell>
          <cell r="D255">
            <v>63.287520000000001</v>
          </cell>
          <cell r="G255">
            <v>63.287520000000001</v>
          </cell>
        </row>
        <row r="256">
          <cell r="B256" t="str">
            <v xml:space="preserve">         LNH-2002-0060 - L.ESTARREJA-PEREIROS - Desvio p/ PARAIMO</v>
          </cell>
          <cell r="C256" t="str">
            <v>EQ</v>
          </cell>
          <cell r="D256">
            <v>626.57069999999999</v>
          </cell>
          <cell r="E256">
            <v>579.81632000000002</v>
          </cell>
          <cell r="G256">
            <v>1206.3870199999999</v>
          </cell>
        </row>
        <row r="257">
          <cell r="B257" t="str">
            <v xml:space="preserve">         LNH-2003-0002 - L.VMED1  "Upgrade"  220 kV</v>
          </cell>
          <cell r="C257" t="str">
            <v>EQ</v>
          </cell>
          <cell r="E257">
            <v>31.494759999999999</v>
          </cell>
          <cell r="G257">
            <v>31.494759999999999</v>
          </cell>
        </row>
        <row r="258">
          <cell r="B258" t="str">
            <v xml:space="preserve">         LNH-2003-0006 - L.Alto Mira -Zambujal 1   (cabo subt. )</v>
          </cell>
          <cell r="C258" t="str">
            <v>EQ</v>
          </cell>
          <cell r="E258">
            <v>3.48916</v>
          </cell>
          <cell r="G258">
            <v>3.48916</v>
          </cell>
        </row>
        <row r="259">
          <cell r="B259" t="str">
            <v xml:space="preserve">         LNH-2003-0020 - L.VMED2  - "Upgrade" p/  dupla de 220 kV</v>
          </cell>
          <cell r="C259" t="str">
            <v>EQ</v>
          </cell>
          <cell r="E259">
            <v>7.2156200000000004</v>
          </cell>
          <cell r="G259">
            <v>7.2156200000000004</v>
          </cell>
        </row>
        <row r="260">
          <cell r="B260" t="str">
            <v xml:space="preserve">         LNH-2003-0022 - L.RVCPR2-PPS, Desvio p/ S. Espariz</v>
          </cell>
          <cell r="C260" t="str">
            <v>EQ</v>
          </cell>
          <cell r="E260">
            <v>4.7347299999999999</v>
          </cell>
          <cell r="G260">
            <v>4.7347299999999999</v>
          </cell>
        </row>
        <row r="261">
          <cell r="B261" t="str">
            <v xml:space="preserve">         LNH-2003-0036 - L.BTPN, Desv p/ D. Intern(LBTDI e LDIPN)</v>
          </cell>
          <cell r="C261" t="str">
            <v>EQ</v>
          </cell>
          <cell r="D261">
            <v>2.2338800000000001</v>
          </cell>
          <cell r="G261">
            <v>2.2338800000000001</v>
          </cell>
        </row>
        <row r="262">
          <cell r="B262" t="str">
            <v xml:space="preserve">         LNH-2003-0038 - L.BT-Aldeadavila, Ligação para DI</v>
          </cell>
          <cell r="C262" t="str">
            <v>EQ</v>
          </cell>
          <cell r="D262">
            <v>2.2338800000000001</v>
          </cell>
          <cell r="G262">
            <v>2.2338800000000001</v>
          </cell>
        </row>
        <row r="263">
          <cell r="B263" t="str">
            <v xml:space="preserve">         LNH-2003-0039 - L.PTPN, Desvio p/ SDI</v>
          </cell>
          <cell r="C263" t="str">
            <v>EQ</v>
          </cell>
          <cell r="D263">
            <v>2.2338800000000001</v>
          </cell>
          <cell r="G263">
            <v>2.2338800000000001</v>
          </cell>
        </row>
        <row r="264">
          <cell r="B264" t="str">
            <v xml:space="preserve">         LNH-2003-0054 - L.PRZR 3, Desvio p/ Penela</v>
          </cell>
          <cell r="C264" t="str">
            <v>EQ</v>
          </cell>
          <cell r="D264">
            <v>1.88893</v>
          </cell>
          <cell r="E264">
            <v>2.2367900000000001</v>
          </cell>
          <cell r="G264">
            <v>4.1257200000000003</v>
          </cell>
        </row>
        <row r="265">
          <cell r="B265" t="str">
            <v xml:space="preserve">         LNH-2003-0055 - L.OQTN, Reforço troço final p/ dupla</v>
          </cell>
          <cell r="C265" t="str">
            <v>EQ</v>
          </cell>
          <cell r="D265">
            <v>21.713460000000001</v>
          </cell>
          <cell r="E265">
            <v>49.11965</v>
          </cell>
          <cell r="G265">
            <v>70.833110000000005</v>
          </cell>
        </row>
        <row r="266">
          <cell r="B266" t="str">
            <v xml:space="preserve">         LNH-2005-0002 - L.Vila Chã-Pereiros1, Desvio p/ Espariz</v>
          </cell>
          <cell r="C266" t="str">
            <v>EQ</v>
          </cell>
          <cell r="E266">
            <v>4.0952000000000002</v>
          </cell>
          <cell r="G266">
            <v>4.0952000000000002</v>
          </cell>
        </row>
        <row r="267">
          <cell r="B267" t="str">
            <v xml:space="preserve">         LNH-2005-0048 - L.DI - OLMOS- 2º troço ("T" até SDI )</v>
          </cell>
          <cell r="C267" t="str">
            <v>EQ</v>
          </cell>
          <cell r="D267">
            <v>6.1916900000000004</v>
          </cell>
          <cell r="G267">
            <v>6.1916900000000004</v>
          </cell>
        </row>
        <row r="268">
          <cell r="B268" t="str">
            <v xml:space="preserve">         LNH-2005-0051 - L.Vila Chã-Pereiros2, Desvio p/ Espariz</v>
          </cell>
          <cell r="C268" t="str">
            <v>EQ</v>
          </cell>
          <cell r="E268">
            <v>4.0952599999999997</v>
          </cell>
          <cell r="G268">
            <v>4.0952599999999997</v>
          </cell>
        </row>
        <row r="269">
          <cell r="B269" t="str">
            <v xml:space="preserve">         RLN-2005-0003 - L. AGPR1-Substituição de isoladores</v>
          </cell>
          <cell r="C269" t="str">
            <v>EX</v>
          </cell>
          <cell r="D269">
            <v>155.8477</v>
          </cell>
          <cell r="E269">
            <v>330.68551000000002</v>
          </cell>
          <cell r="G269">
            <v>486.53321</v>
          </cell>
        </row>
        <row r="270">
          <cell r="B270" t="str">
            <v xml:space="preserve">         RLN-2006-0018 - L.CGRM2/3 - Subst. de isoladores</v>
          </cell>
          <cell r="C270" t="str">
            <v>EX</v>
          </cell>
          <cell r="E270">
            <v>367.00664</v>
          </cell>
          <cell r="G270">
            <v>367.00664</v>
          </cell>
        </row>
        <row r="271">
          <cell r="B271" t="str">
            <v xml:space="preserve">      44232230 - Transporte Electricidade - Linhas 400KV</v>
          </cell>
          <cell r="D271">
            <v>6846.9622200000003</v>
          </cell>
          <cell r="E271">
            <v>21138.71081</v>
          </cell>
          <cell r="F271">
            <v>-1836.7432899999999</v>
          </cell>
          <cell r="G271">
            <v>26148.92974</v>
          </cell>
        </row>
        <row r="272">
          <cell r="B272" t="str">
            <v xml:space="preserve">         ECL-2005-0003 - LINHAS 150kV - Obras Encerradas ( 2005 )</v>
          </cell>
          <cell r="C272" t="str">
            <v>EQ</v>
          </cell>
          <cell r="E272">
            <v>24.928879999999999</v>
          </cell>
          <cell r="G272">
            <v>24.928879999999999</v>
          </cell>
        </row>
        <row r="273">
          <cell r="B273" t="str">
            <v xml:space="preserve">         ECL-2006-0001 - LINHAS 400kV - Obras Encerradas ( 2006 )</v>
          </cell>
          <cell r="C273" t="str">
            <v>EQ</v>
          </cell>
          <cell r="E273">
            <v>127.5676</v>
          </cell>
          <cell r="G273">
            <v>127.5676</v>
          </cell>
        </row>
        <row r="274">
          <cell r="B274" t="str">
            <v xml:space="preserve">         LNH-2002-0003 - L.FANHÕES-ALTO MIRA II, mod.p/ 400/220kV</v>
          </cell>
          <cell r="C274" t="str">
            <v>EQ</v>
          </cell>
          <cell r="D274">
            <v>848.58127000000002</v>
          </cell>
          <cell r="E274">
            <v>3417.4957599999998</v>
          </cell>
          <cell r="G274">
            <v>4266.0770300000004</v>
          </cell>
        </row>
        <row r="275">
          <cell r="B275" t="str">
            <v xml:space="preserve">         LNH-2002-0016 - L.ALQUEVA-BALBOA</v>
          </cell>
          <cell r="C275" t="str">
            <v>EQ</v>
          </cell>
          <cell r="E275">
            <v>10.048</v>
          </cell>
          <cell r="F275">
            <v>-10.048</v>
          </cell>
        </row>
        <row r="276">
          <cell r="B276" t="str">
            <v xml:space="preserve">         LNH-2002-0018 - L.CARREGADO-RIO MAIOR 2,3</v>
          </cell>
          <cell r="C276" t="str">
            <v>EQ</v>
          </cell>
          <cell r="D276">
            <v>1.68083</v>
          </cell>
          <cell r="E276">
            <v>3.4620000000000102E-2</v>
          </cell>
          <cell r="G276">
            <v>1.7154499999999999</v>
          </cell>
        </row>
        <row r="277">
          <cell r="B277" t="str">
            <v xml:space="preserve">         LNH-2002-0023 - L.SINES-PORTIMÃO 3</v>
          </cell>
          <cell r="C277" t="str">
            <v>EQ</v>
          </cell>
          <cell r="D277">
            <v>2514.4751099999999</v>
          </cell>
          <cell r="E277">
            <v>9027.0354200000002</v>
          </cell>
          <cell r="G277">
            <v>11541.51053</v>
          </cell>
        </row>
        <row r="278">
          <cell r="B278" t="str">
            <v xml:space="preserve">         LNH-2002-0025 - L.BATALHA - PEGO</v>
          </cell>
          <cell r="C278" t="str">
            <v>EQ</v>
          </cell>
          <cell r="D278">
            <v>1815.38366</v>
          </cell>
          <cell r="E278">
            <v>6504.7161999999998</v>
          </cell>
          <cell r="G278">
            <v>8320.0998600000003</v>
          </cell>
        </row>
        <row r="279">
          <cell r="B279" t="str">
            <v xml:space="preserve">         LNH-2002-0042 - L.VALDIGEM - VERMOIM</v>
          </cell>
          <cell r="C279" t="str">
            <v>EQ</v>
          </cell>
          <cell r="D279">
            <v>274.22503999999998</v>
          </cell>
          <cell r="E279">
            <v>40.177819999999997</v>
          </cell>
          <cell r="G279">
            <v>314.40285999999998</v>
          </cell>
        </row>
        <row r="280">
          <cell r="B280" t="str">
            <v xml:space="preserve">         LNH-2002-0046 - L.RMFN - Desvio p/ SAM</v>
          </cell>
          <cell r="C280" t="str">
            <v>EQ</v>
          </cell>
          <cell r="E280">
            <v>1.5979099999999999</v>
          </cell>
          <cell r="G280">
            <v>1.5979099999999999</v>
          </cell>
        </row>
        <row r="281">
          <cell r="B281" t="str">
            <v xml:space="preserve">         LNH-2002-0047 - L.RRRM2 - Abertura na SBL</v>
          </cell>
          <cell r="C281" t="str">
            <v>EQ</v>
          </cell>
          <cell r="D281">
            <v>94.049589999999995</v>
          </cell>
          <cell r="E281">
            <v>580.86165000000005</v>
          </cell>
          <cell r="F281">
            <v>-674.91124000000002</v>
          </cell>
        </row>
        <row r="282">
          <cell r="B282" t="str">
            <v xml:space="preserve">         LNH-2002-0053 - L.PALMELA - RIBATEJO - Desvio p/ "FF"</v>
          </cell>
          <cell r="C282" t="str">
            <v>EQ</v>
          </cell>
          <cell r="E282">
            <v>17.30912</v>
          </cell>
          <cell r="G282">
            <v>17.30912</v>
          </cell>
        </row>
        <row r="283">
          <cell r="B283" t="str">
            <v xml:space="preserve">         LNH-2002-0054 - L.BLRM + LRMRJ, desvio p/ BP a SRM</v>
          </cell>
          <cell r="C283" t="str">
            <v>EQ</v>
          </cell>
          <cell r="E283">
            <v>0.47334999999999999</v>
          </cell>
          <cell r="G283">
            <v>0.47334999999999999</v>
          </cell>
        </row>
        <row r="284">
          <cell r="B284" t="str">
            <v xml:space="preserve">         LNH-2002-0055 - L.RRRM II - Desvio p/ PARAIMO</v>
          </cell>
          <cell r="C284" t="str">
            <v>EQ</v>
          </cell>
          <cell r="D284">
            <v>536.36121000000003</v>
          </cell>
          <cell r="E284">
            <v>598.33442000000002</v>
          </cell>
          <cell r="F284">
            <v>-1134.6956299999999</v>
          </cell>
        </row>
        <row r="285">
          <cell r="B285" t="str">
            <v xml:space="preserve">         LNH-2002-0057 - L.PORTIMÃO - TUNES</v>
          </cell>
          <cell r="C285" t="str">
            <v>EQ</v>
          </cell>
          <cell r="D285">
            <v>40.742199999999997</v>
          </cell>
          <cell r="E285">
            <v>85.667249999999996</v>
          </cell>
          <cell r="G285">
            <v>126.40945000000001</v>
          </cell>
        </row>
        <row r="286">
          <cell r="B286" t="str">
            <v xml:space="preserve">         LNH-2002-0058 - L.ALRA I - Desvio p/  PEDRALVA</v>
          </cell>
          <cell r="C286" t="str">
            <v>EQ</v>
          </cell>
          <cell r="D286">
            <v>12.167719999999999</v>
          </cell>
          <cell r="E286">
            <v>3.4325199999999998</v>
          </cell>
          <cell r="G286">
            <v>15.600239999999999</v>
          </cell>
        </row>
        <row r="287">
          <cell r="B287" t="str">
            <v xml:space="preserve">         LNH-2002-0062 - L.PICOTE-DOURO INTERNACIONAL</v>
          </cell>
          <cell r="C287" t="str">
            <v>EQ</v>
          </cell>
          <cell r="D287">
            <v>16.75169</v>
          </cell>
          <cell r="G287">
            <v>16.75169</v>
          </cell>
        </row>
        <row r="288">
          <cell r="B288" t="str">
            <v xml:space="preserve">         LNH-2002-0067 - L.FNRJ - Zona de Fanhões</v>
          </cell>
          <cell r="C288" t="str">
            <v>EQ</v>
          </cell>
          <cell r="E288">
            <v>4.3695599999999999</v>
          </cell>
          <cell r="F288">
            <v>-4.3695599999999999</v>
          </cell>
        </row>
        <row r="289">
          <cell r="B289" t="str">
            <v xml:space="preserve">         LNH-2002-0070 - L.D. Intern.- Aldeadav., Upgr.(a 400kV)</v>
          </cell>
          <cell r="C289" t="str">
            <v>EQ</v>
          </cell>
          <cell r="D289">
            <v>2.24329</v>
          </cell>
          <cell r="G289">
            <v>2.24329</v>
          </cell>
        </row>
        <row r="290">
          <cell r="B290" t="str">
            <v xml:space="preserve">         LNH-2003-0001 - L.Falagueira-Mamporcão</v>
          </cell>
          <cell r="C290" t="str">
            <v>EQ</v>
          </cell>
          <cell r="D290">
            <v>58.624989999999997</v>
          </cell>
          <cell r="E290">
            <v>125.7833</v>
          </cell>
          <cell r="G290">
            <v>184.40828999999999</v>
          </cell>
        </row>
        <row r="291">
          <cell r="B291" t="str">
            <v xml:space="preserve">         LNH-2003-0037 - L.PN-Aldeadavila, Ligação para DI</v>
          </cell>
          <cell r="C291" t="str">
            <v>EQ</v>
          </cell>
          <cell r="D291">
            <v>1.12165</v>
          </cell>
          <cell r="G291">
            <v>1.12165</v>
          </cell>
        </row>
        <row r="294">
          <cell r="B294" t="str">
            <v xml:space="preserve">IMOBILIZADO  EM  CURSO  POR  OBRA  </v>
          </cell>
        </row>
        <row r="295">
          <cell r="B295" t="str">
            <v>Período: 2006-01 até 2006-08</v>
          </cell>
        </row>
        <row r="296">
          <cell r="C296" t="str">
            <v>Divisão</v>
          </cell>
          <cell r="G296" t="str">
            <v>(Un: mil euros)</v>
          </cell>
        </row>
        <row r="297">
          <cell r="D297" t="str">
            <v xml:space="preserve">Situação em </v>
          </cell>
          <cell r="E297" t="str">
            <v>Investimento</v>
          </cell>
          <cell r="F297" t="str">
            <v>Transfer. p/</v>
          </cell>
          <cell r="G297" t="str">
            <v>Situação em</v>
          </cell>
        </row>
        <row r="298">
          <cell r="B298" t="str">
            <v>Classes do imobilizado  /  Obra</v>
          </cell>
          <cell r="D298" t="str">
            <v>2005-12-31</v>
          </cell>
          <cell r="E298" t="str">
            <v>realizado</v>
          </cell>
          <cell r="F298" t="str">
            <v>exploração</v>
          </cell>
          <cell r="G298" t="str">
            <v>2006-08-31</v>
          </cell>
        </row>
        <row r="299">
          <cell r="B299" t="str">
            <v xml:space="preserve">         LNH-2003-0052 - L.Tunes - "S. Algarvio"</v>
          </cell>
          <cell r="C299" t="str">
            <v>EQ</v>
          </cell>
          <cell r="D299">
            <v>24.39481</v>
          </cell>
          <cell r="G299">
            <v>24.39481</v>
          </cell>
        </row>
        <row r="300">
          <cell r="B300" t="str">
            <v xml:space="preserve">         LNH-2005-0005 - L.Ligação do terno 400 kV à CBT 2</v>
          </cell>
          <cell r="C300" t="str">
            <v>EQ</v>
          </cell>
          <cell r="D300">
            <v>4.6776299999999997</v>
          </cell>
          <cell r="G300">
            <v>4.6776299999999997</v>
          </cell>
        </row>
        <row r="301">
          <cell r="B301" t="str">
            <v xml:space="preserve">         LNH-2005-0007 - L.Batalha - Lavos a 400kV</v>
          </cell>
          <cell r="C301" t="str">
            <v>EQ</v>
          </cell>
          <cell r="E301">
            <v>19.93777</v>
          </cell>
          <cell r="G301">
            <v>19.93777</v>
          </cell>
        </row>
        <row r="302">
          <cell r="B302" t="str">
            <v xml:space="preserve">         LNH-2005-0010 - L."S. Algarvio" - Espanha</v>
          </cell>
          <cell r="C302" t="str">
            <v>EQ</v>
          </cell>
          <cell r="D302">
            <v>14.113770000000001</v>
          </cell>
          <cell r="G302">
            <v>14.113770000000001</v>
          </cell>
        </row>
        <row r="303">
          <cell r="B303" t="str">
            <v xml:space="preserve">         LNH-2005-0029 - L.RMTJ (TV), Remod Troço</v>
          </cell>
          <cell r="C303" t="str">
            <v>EQ</v>
          </cell>
          <cell r="D303">
            <v>8.3807299999999998</v>
          </cell>
          <cell r="G303">
            <v>8.3807299999999998</v>
          </cell>
        </row>
        <row r="304">
          <cell r="B304" t="str">
            <v xml:space="preserve">         LNH-2005-0033 - L.Alto Mira-Trajouce -remodelação</v>
          </cell>
          <cell r="C304" t="str">
            <v>EQ</v>
          </cell>
          <cell r="D304">
            <v>8.3807299999999998</v>
          </cell>
          <cell r="G304">
            <v>8.3807299999999998</v>
          </cell>
        </row>
        <row r="305">
          <cell r="B305" t="str">
            <v xml:space="preserve">         LNH-2005-0046 - L.PTPN (lado SPN), desvio p/ SDI</v>
          </cell>
          <cell r="C305" t="str">
            <v>EQ</v>
          </cell>
          <cell r="D305">
            <v>1.10934</v>
          </cell>
          <cell r="G305">
            <v>1.10934</v>
          </cell>
        </row>
        <row r="306">
          <cell r="B306" t="str">
            <v xml:space="preserve">         MFO-2006-0003 - L.PEGO - CEDILLO ( Mont. Fibras Opticas)</v>
          </cell>
          <cell r="C306" t="str">
            <v>EQ</v>
          </cell>
          <cell r="E306">
            <v>12.718859999999999</v>
          </cell>
          <cell r="F306">
            <v>-12.718859999999999</v>
          </cell>
        </row>
        <row r="307">
          <cell r="B307" t="str">
            <v xml:space="preserve">         RLN-2005-0008 - L.PMFN - Substituição de Isoladores</v>
          </cell>
          <cell r="C307" t="str">
            <v>EX</v>
          </cell>
          <cell r="D307">
            <v>181.65949000000001</v>
          </cell>
          <cell r="E307">
            <v>3.7422000000000102</v>
          </cell>
          <cell r="G307">
            <v>185.40169</v>
          </cell>
        </row>
        <row r="308">
          <cell r="B308" t="str">
            <v xml:space="preserve">         RLN-2005-0009 - L.Sub.Isol(LCSBPM1,CSBPM2,CSBPM3,CSBPM4)</v>
          </cell>
          <cell r="C308" t="str">
            <v>EX</v>
          </cell>
          <cell r="D308">
            <v>387.83747</v>
          </cell>
          <cell r="E308">
            <v>374.09347000000002</v>
          </cell>
          <cell r="G308">
            <v>761.93093999999996</v>
          </cell>
        </row>
        <row r="309">
          <cell r="B309" t="str">
            <v xml:space="preserve">         RLN-2006-0017 - L.FNAM4/LAMRJ-Substituição de isoladores</v>
          </cell>
          <cell r="C309" t="str">
            <v>EX</v>
          </cell>
          <cell r="E309">
            <v>158.38513</v>
          </cell>
          <cell r="G309">
            <v>158.38513</v>
          </cell>
        </row>
        <row r="310">
          <cell r="B310" t="str">
            <v xml:space="preserve">      44232270 - Transporte Electricidade - Ramais 150KV</v>
          </cell>
          <cell r="D310">
            <v>10.375</v>
          </cell>
          <cell r="E310">
            <v>38.150590000000001</v>
          </cell>
          <cell r="F310">
            <v>-48.525590000000001</v>
          </cell>
        </row>
        <row r="311">
          <cell r="B311" t="str">
            <v xml:space="preserve">         RAM-2002-0001 - L.VILA NOVA-RIBA DÁVE, ramal p/ Oleiros</v>
          </cell>
          <cell r="C311" t="str">
            <v>EQ</v>
          </cell>
          <cell r="D311">
            <v>10.375</v>
          </cell>
          <cell r="E311">
            <v>38.150590000000001</v>
          </cell>
          <cell r="F311">
            <v>-48.525590000000001</v>
          </cell>
        </row>
        <row r="312">
          <cell r="B312" t="str">
            <v xml:space="preserve">      44238130 - Telecomunicações-Segurança - Fibra Óptica</v>
          </cell>
          <cell r="D312">
            <v>1013.7762300000001</v>
          </cell>
          <cell r="E312">
            <v>2981.3661299999999</v>
          </cell>
          <cell r="F312">
            <v>-2014.8281899999999</v>
          </cell>
          <cell r="G312">
            <v>1980.3141700000001</v>
          </cell>
        </row>
        <row r="313">
          <cell r="B313" t="str">
            <v xml:space="preserve">         ALN-2002-0025 - L.TORRÃO - RECAREI  Uprating</v>
          </cell>
          <cell r="C313" t="str">
            <v>EQ</v>
          </cell>
          <cell r="D313">
            <v>17.606290000000001</v>
          </cell>
          <cell r="E313">
            <v>155.62433999999999</v>
          </cell>
          <cell r="F313">
            <v>-173.23062999999999</v>
          </cell>
        </row>
        <row r="314">
          <cell r="B314" t="str">
            <v xml:space="preserve">         ALN-2002-0026 - L.CANIÇADA - OLEIROS  Uprating</v>
          </cell>
          <cell r="C314" t="str">
            <v>EQ</v>
          </cell>
          <cell r="E314">
            <v>1.4585600000000001</v>
          </cell>
          <cell r="G314">
            <v>1.4585600000000001</v>
          </cell>
        </row>
        <row r="315">
          <cell r="B315" t="str">
            <v xml:space="preserve">         ALN-2002-0040 - L.F. Ferro - Trafaria 1/2 (Uprating)</v>
          </cell>
          <cell r="C315" t="str">
            <v>EQ</v>
          </cell>
          <cell r="D315">
            <v>11.44652</v>
          </cell>
          <cell r="E315">
            <v>105.70681999999999</v>
          </cell>
          <cell r="G315">
            <v>117.15334</v>
          </cell>
        </row>
        <row r="316">
          <cell r="B316" t="str">
            <v xml:space="preserve">         ALN-2003-0002 - L.CANIÇADA-VILA FRIA 1 - 150kV  Uprating</v>
          </cell>
          <cell r="C316" t="str">
            <v>EQ</v>
          </cell>
          <cell r="E316">
            <v>252.67789999999999</v>
          </cell>
          <cell r="G316">
            <v>252.67789999999999</v>
          </cell>
        </row>
        <row r="317">
          <cell r="B317" t="str">
            <v xml:space="preserve">         ALN-2003-0004 - L.PMQAJ/FFQAJ    Uprating</v>
          </cell>
          <cell r="C317" t="str">
            <v>EQ</v>
          </cell>
          <cell r="D317">
            <v>170.32639</v>
          </cell>
          <cell r="E317">
            <v>101.80287</v>
          </cell>
          <cell r="F317">
            <v>-272.12925999999999</v>
          </cell>
        </row>
        <row r="318">
          <cell r="B318" t="str">
            <v xml:space="preserve">         ALN-2003-0005 - L.Mogadouro - Valeira, Uprating</v>
          </cell>
          <cell r="C318" t="str">
            <v>EQ</v>
          </cell>
          <cell r="E318">
            <v>55.748379999999997</v>
          </cell>
          <cell r="G318">
            <v>55.748379999999997</v>
          </cell>
        </row>
        <row r="319">
          <cell r="B319" t="str">
            <v xml:space="preserve">         ALN-2003-0007 - L.CDRA2, Troço CD-RA, Uprating</v>
          </cell>
          <cell r="C319" t="str">
            <v>EQ</v>
          </cell>
          <cell r="D319">
            <v>244.12508</v>
          </cell>
          <cell r="E319">
            <v>115.40173</v>
          </cell>
          <cell r="F319">
            <v>-359.52681000000001</v>
          </cell>
        </row>
        <row r="320">
          <cell r="B320" t="str">
            <v xml:space="preserve">         ALN-2003-0009 - L.PMMP / L.MPSN,  Uprating</v>
          </cell>
          <cell r="C320" t="str">
            <v>EQ</v>
          </cell>
          <cell r="E320">
            <v>68.555530000000005</v>
          </cell>
          <cell r="G320">
            <v>68.555530000000005</v>
          </cell>
        </row>
        <row r="321">
          <cell r="B321" t="str">
            <v xml:space="preserve">         ALN-2003-0012 - L.Torrão-Carrapatelo, Uprating</v>
          </cell>
          <cell r="C321" t="str">
            <v>EQ</v>
          </cell>
          <cell r="E321">
            <v>62.083269999999999</v>
          </cell>
          <cell r="G321">
            <v>62.083269999999999</v>
          </cell>
        </row>
        <row r="322">
          <cell r="B322" t="str">
            <v xml:space="preserve">         ECL-2006-0001 - LINHAS 400kV - Obras Encerradas ( 2006 )</v>
          </cell>
          <cell r="C322" t="str">
            <v>EQ</v>
          </cell>
          <cell r="E322">
            <v>1.0438499999999999</v>
          </cell>
          <cell r="G322">
            <v>1.0438499999999999</v>
          </cell>
        </row>
        <row r="323">
          <cell r="B323" t="str">
            <v xml:space="preserve">         ECL-2006-0002 - LINHAS 220kV - Obras Encerradas ( 2006 )</v>
          </cell>
          <cell r="C323" t="str">
            <v>EQ</v>
          </cell>
          <cell r="E323">
            <v>59.95017</v>
          </cell>
          <cell r="G323">
            <v>59.95017</v>
          </cell>
        </row>
        <row r="324">
          <cell r="B324" t="str">
            <v xml:space="preserve">         LNH-2002-0034 - L.CASTELO BRANCO - FERRO 1/2</v>
          </cell>
          <cell r="C324" t="str">
            <v>EQ</v>
          </cell>
          <cell r="D324">
            <v>40.8904</v>
          </cell>
          <cell r="E324">
            <v>244.52761000000001</v>
          </cell>
          <cell r="G324">
            <v>285.41800999999998</v>
          </cell>
        </row>
        <row r="325">
          <cell r="B325" t="str">
            <v xml:space="preserve">         LNH-2002-0039 - L.FRCC, troço Ródão  - Castelo Branco</v>
          </cell>
          <cell r="C325" t="str">
            <v>EQ</v>
          </cell>
          <cell r="E325">
            <v>7.1513999999999998</v>
          </cell>
          <cell r="F325">
            <v>-7.1513999999999998</v>
          </cell>
        </row>
        <row r="326">
          <cell r="B326" t="str">
            <v xml:space="preserve">         LNH-2002-0052 - L.SNTN 1/2 - Desvio P/ PORTIMÃO</v>
          </cell>
          <cell r="C326" t="str">
            <v>EQ</v>
          </cell>
          <cell r="E326">
            <v>48.963360000000002</v>
          </cell>
          <cell r="G326">
            <v>48.963360000000002</v>
          </cell>
        </row>
        <row r="327">
          <cell r="B327" t="str">
            <v xml:space="preserve">         LNH-2002-0060 - L.ESTARREJA-PEREIROS - Desvio p/ PARAIMO</v>
          </cell>
          <cell r="C327" t="str">
            <v>EQ</v>
          </cell>
          <cell r="D327">
            <v>4.8938699999999997</v>
          </cell>
          <cell r="E327">
            <v>29.714320000000001</v>
          </cell>
          <cell r="G327">
            <v>34.60819</v>
          </cell>
        </row>
        <row r="328">
          <cell r="B328" t="str">
            <v xml:space="preserve">         LNH-2005-0047 - L.Mod. de Linhas 150kV e 400kV (SFR)</v>
          </cell>
          <cell r="C328" t="str">
            <v>EQ</v>
          </cell>
          <cell r="D328">
            <v>13.548439999999999</v>
          </cell>
          <cell r="E328">
            <v>12.49192</v>
          </cell>
          <cell r="F328">
            <v>-26.04036</v>
          </cell>
        </row>
        <row r="329">
          <cell r="B329" t="str">
            <v xml:space="preserve">         MFO-2006-0003 - L.PEGO - CEDILLO ( Mont. Fibras Opticas)</v>
          </cell>
          <cell r="C329" t="str">
            <v>EQ</v>
          </cell>
          <cell r="E329">
            <v>1165.7457300000001</v>
          </cell>
          <cell r="F329">
            <v>-1165.7457300000001</v>
          </cell>
        </row>
        <row r="330">
          <cell r="B330" t="str">
            <v xml:space="preserve">         TFO-2002-0001 - RS - Fibras Ópticas</v>
          </cell>
          <cell r="C330" t="str">
            <v>SI</v>
          </cell>
          <cell r="E330">
            <v>11.004</v>
          </cell>
          <cell r="F330">
            <v>-11.004</v>
          </cell>
        </row>
        <row r="331">
          <cell r="B331" t="str">
            <v xml:space="preserve">         TFO-2005-0001 - RS - Fibras Opticas 2005</v>
          </cell>
          <cell r="C331" t="str">
            <v>SI</v>
          </cell>
          <cell r="D331">
            <v>510.93923999999998</v>
          </cell>
          <cell r="E331">
            <v>481.71436999999997</v>
          </cell>
          <cell r="G331">
            <v>992.65360999999996</v>
          </cell>
        </row>
        <row r="332">
          <cell r="B332" t="str">
            <v xml:space="preserve">      44238230 - Telecomunicações Não Reguladas no Sist.Eléctrico (Linhas)</v>
          </cell>
          <cell r="D332">
            <v>890.26948000000004</v>
          </cell>
          <cell r="E332">
            <v>1395.43523</v>
          </cell>
          <cell r="F332">
            <v>-1139.7832100000001</v>
          </cell>
          <cell r="G332">
            <v>1145.9214999999999</v>
          </cell>
        </row>
        <row r="333">
          <cell r="B333" t="str">
            <v xml:space="preserve">         ALN-2002-0011 - L.PMER - Uprating</v>
          </cell>
          <cell r="C333" t="str">
            <v>EQ</v>
          </cell>
          <cell r="D333">
            <v>661.02755999999999</v>
          </cell>
          <cell r="E333">
            <v>44.915999999999997</v>
          </cell>
          <cell r="F333">
            <v>-705.94356000000005</v>
          </cell>
        </row>
        <row r="334">
          <cell r="B334" t="str">
            <v xml:space="preserve">         LNH-2002-0001 - L.TUNES-ESTOI</v>
          </cell>
          <cell r="C334" t="str">
            <v>EQ</v>
          </cell>
          <cell r="D334">
            <v>44.174230000000001</v>
          </cell>
          <cell r="E334">
            <v>389.66541999999998</v>
          </cell>
          <cell r="F334">
            <v>-433.83965000000001</v>
          </cell>
        </row>
        <row r="335">
          <cell r="B335" t="str">
            <v xml:space="preserve">         LNH-2002-0003 - L.FANHÕES-ALTO MIRA II, mod.p/ 400/220kV</v>
          </cell>
          <cell r="C335" t="str">
            <v>EQ</v>
          </cell>
          <cell r="D335">
            <v>16.655139999999999</v>
          </cell>
          <cell r="E335">
            <v>89.370670000000004</v>
          </cell>
          <cell r="G335">
            <v>106.02581000000001</v>
          </cell>
        </row>
        <row r="336">
          <cell r="B336" t="str">
            <v xml:space="preserve">         LNH-2002-0019 - L.BODIOSA-PARAIMO</v>
          </cell>
          <cell r="C336" t="str">
            <v>EQ</v>
          </cell>
          <cell r="D336">
            <v>42.594380000000001</v>
          </cell>
          <cell r="E336">
            <v>231.18803</v>
          </cell>
          <cell r="G336">
            <v>273.78241000000003</v>
          </cell>
        </row>
        <row r="337">
          <cell r="B337" t="str">
            <v xml:space="preserve">         LNH-2002-0023 - L.SINES-PORTIMÃO 3</v>
          </cell>
          <cell r="C337" t="str">
            <v>EQ</v>
          </cell>
          <cell r="D337">
            <v>76.197320000000005</v>
          </cell>
          <cell r="E337">
            <v>362.17622</v>
          </cell>
          <cell r="G337">
            <v>438.37353999999999</v>
          </cell>
        </row>
        <row r="338">
          <cell r="B338" t="str">
            <v xml:space="preserve">         LNH-2002-0024 - L."FANHOES"-TRAJOUCE</v>
          </cell>
          <cell r="C338" t="str">
            <v>EQ</v>
          </cell>
          <cell r="E338">
            <v>8.4980200000000004</v>
          </cell>
          <cell r="G338">
            <v>8.4980200000000004</v>
          </cell>
        </row>
        <row r="339">
          <cell r="B339" t="str">
            <v xml:space="preserve">         LNH-2002-0025 - L.BATALHA - PEGO</v>
          </cell>
          <cell r="C339" t="str">
            <v>EQ</v>
          </cell>
          <cell r="D339">
            <v>49.620849999999997</v>
          </cell>
          <cell r="E339">
            <v>269.62087000000002</v>
          </cell>
          <cell r="G339">
            <v>319.24171999999999</v>
          </cell>
        </row>
        <row r="340">
          <cell r="B340" t="str">
            <v>Gestão do sistema</v>
          </cell>
          <cell r="D340">
            <v>46.660049999999998</v>
          </cell>
          <cell r="E340">
            <v>56.992829999999998</v>
          </cell>
          <cell r="F340">
            <v>-47.248719999999999</v>
          </cell>
          <cell r="G340">
            <v>56.404159999999997</v>
          </cell>
        </row>
        <row r="341">
          <cell r="B341" t="str">
            <v xml:space="preserve">      44232310 - Transporte Electricidade - Gestor Sistema</v>
          </cell>
          <cell r="E341">
            <v>56.404159999999997</v>
          </cell>
          <cell r="G341">
            <v>56.404159999999997</v>
          </cell>
        </row>
        <row r="342">
          <cell r="B342" t="str">
            <v xml:space="preserve">         GSM-2005-0001 - GS-Melhoramento nos Sistemas Siemens(1)</v>
          </cell>
          <cell r="C342" t="str">
            <v>GS</v>
          </cell>
          <cell r="E342">
            <v>56.404159999999997</v>
          </cell>
          <cell r="G342">
            <v>56.404159999999997</v>
          </cell>
        </row>
        <row r="343">
          <cell r="B343" t="str">
            <v xml:space="preserve">      44232520 - Transporte Electricidade - Cont.Medida-Fact.Prod.</v>
          </cell>
          <cell r="D343">
            <v>46.660049999999998</v>
          </cell>
          <cell r="E343">
            <v>0.58866999999999803</v>
          </cell>
          <cell r="F343">
            <v>-47.248719999999999</v>
          </cell>
        </row>
        <row r="344">
          <cell r="B344" t="str">
            <v xml:space="preserve">         SEP-2002-0001 - CS-Sistema Fact. Produção - SIME</v>
          </cell>
          <cell r="C344" t="str">
            <v>CS</v>
          </cell>
          <cell r="D344">
            <v>46.660049999999998</v>
          </cell>
          <cell r="E344">
            <v>0.58866999999999803</v>
          </cell>
          <cell r="F344">
            <v>-47.248719999999999</v>
          </cell>
        </row>
        <row r="345">
          <cell r="B345" t="str">
            <v>Equipamento acessório</v>
          </cell>
          <cell r="D345">
            <v>894.90201999999999</v>
          </cell>
          <cell r="E345">
            <v>2170.3753299999998</v>
          </cell>
          <cell r="F345">
            <v>-486.41118999999998</v>
          </cell>
          <cell r="G345">
            <v>2578.86616</v>
          </cell>
        </row>
        <row r="346">
          <cell r="B346" t="str">
            <v xml:space="preserve">      44238110 - Telecomunicações-Segurança - Comutação Telefónica</v>
          </cell>
          <cell r="D346">
            <v>12.092370000000001</v>
          </cell>
          <cell r="E346">
            <v>134.79814999999999</v>
          </cell>
          <cell r="F346">
            <v>-105.904</v>
          </cell>
          <cell r="G346">
            <v>40.986519999999999</v>
          </cell>
        </row>
        <row r="347">
          <cell r="B347" t="str">
            <v xml:space="preserve">         TCT-2002-0001 - RS-Comutação Telefónica</v>
          </cell>
          <cell r="C347" t="str">
            <v>SI</v>
          </cell>
          <cell r="E347">
            <v>105.904</v>
          </cell>
          <cell r="F347">
            <v>-105.904</v>
          </cell>
        </row>
        <row r="348">
          <cell r="B348" t="str">
            <v xml:space="preserve">         TCT-2005-0001 - RS - Rede Telefónica de Segurança - 2005</v>
          </cell>
          <cell r="C348" t="str">
            <v>SI</v>
          </cell>
          <cell r="D348">
            <v>12.092370000000001</v>
          </cell>
          <cell r="E348">
            <v>28.89415</v>
          </cell>
          <cell r="G348">
            <v>40.986519999999999</v>
          </cell>
        </row>
        <row r="349">
          <cell r="B349" t="str">
            <v xml:space="preserve">      44238120 - Telecomunicações-Segurança - transmissão de dados</v>
          </cell>
          <cell r="D349">
            <v>882.80965000000003</v>
          </cell>
          <cell r="E349">
            <v>1881.57322</v>
          </cell>
          <cell r="F349">
            <v>-380.50718999999998</v>
          </cell>
          <cell r="G349">
            <v>2383.8756800000001</v>
          </cell>
        </row>
        <row r="350">
          <cell r="B350" t="str">
            <v xml:space="preserve">         TFD-2002-0001 - RS-Sist. Transmissão Fonia e Dados</v>
          </cell>
          <cell r="C350" t="str">
            <v>SI</v>
          </cell>
          <cell r="E350">
            <v>316.9649</v>
          </cell>
          <cell r="F350">
            <v>-316.9649</v>
          </cell>
        </row>
        <row r="351">
          <cell r="B351" t="str">
            <v xml:space="preserve">         TFD-2002-0004 - RS-Remodelação Rede Feixes Hertzianos</v>
          </cell>
          <cell r="C351" t="str">
            <v>SI</v>
          </cell>
          <cell r="E351">
            <v>32.994</v>
          </cell>
          <cell r="F351">
            <v>-32.994</v>
          </cell>
        </row>
        <row r="352">
          <cell r="B352" t="str">
            <v xml:space="preserve">         TFD-2002-0007 - RS-Rede de Dados de Alto Débito</v>
          </cell>
          <cell r="C352" t="str">
            <v>SI</v>
          </cell>
          <cell r="E352">
            <v>32.416539999999998</v>
          </cell>
          <cell r="F352">
            <v>-30.548290000000001</v>
          </cell>
          <cell r="G352">
            <v>1.86825</v>
          </cell>
        </row>
        <row r="353">
          <cell r="B353" t="str">
            <v xml:space="preserve">         TFD-2004-0001 - Rede de Dados Industrial</v>
          </cell>
          <cell r="C353" t="str">
            <v>SI</v>
          </cell>
          <cell r="D353">
            <v>257.27206000000001</v>
          </cell>
          <cell r="E353">
            <v>155.02001999999999</v>
          </cell>
          <cell r="G353">
            <v>412.29208</v>
          </cell>
        </row>
        <row r="354">
          <cell r="B354" t="str">
            <v xml:space="preserve">         TFD-2005-0001 - RS - Rede de Dados Alto Debito - 2005</v>
          </cell>
          <cell r="C354" t="str">
            <v>SI</v>
          </cell>
          <cell r="D354">
            <v>586.88824999999997</v>
          </cell>
          <cell r="E354">
            <v>1324.80744</v>
          </cell>
          <cell r="G354">
            <v>1911.69569</v>
          </cell>
        </row>
        <row r="355">
          <cell r="B355" t="str">
            <v xml:space="preserve">         TFD-2005-0002 - RS - Rede Transm. Fonia e Dados - 2005</v>
          </cell>
          <cell r="C355" t="str">
            <v>SI</v>
          </cell>
          <cell r="D355">
            <v>38.649340000000002</v>
          </cell>
          <cell r="E355">
            <v>13.11623</v>
          </cell>
          <cell r="G355">
            <v>51.765569999999997</v>
          </cell>
        </row>
        <row r="356">
          <cell r="B356" t="str">
            <v xml:space="preserve">         TFD-2006-0001 - Remodelação da Rede de Feixes Hertzianos</v>
          </cell>
          <cell r="C356" t="str">
            <v>SI</v>
          </cell>
          <cell r="E356">
            <v>6.2540899999999997</v>
          </cell>
          <cell r="G356">
            <v>6.2540899999999997</v>
          </cell>
        </row>
        <row r="357">
          <cell r="B357" t="str">
            <v xml:space="preserve">      44238140 - Telecomunicações - Segurança-Sist. de Alimentação</v>
          </cell>
          <cell r="E357">
            <v>154.00396000000001</v>
          </cell>
          <cell r="G357">
            <v>154.00396000000001</v>
          </cell>
        </row>
        <row r="358">
          <cell r="B358" t="str">
            <v xml:space="preserve">         SAT-2005-0001 - ST - Remod. S. A. Principais de Telecom</v>
          </cell>
          <cell r="C358" t="str">
            <v>EX</v>
          </cell>
          <cell r="E358">
            <v>150.57347999999999</v>
          </cell>
          <cell r="G358">
            <v>150.57347999999999</v>
          </cell>
        </row>
        <row r="359">
          <cell r="B359" t="str">
            <v xml:space="preserve">         SAT-2006-0001 - ST-Bateria acida s/  manut. de Telecom.</v>
          </cell>
          <cell r="C359" t="str">
            <v>EX</v>
          </cell>
          <cell r="E359">
            <v>3.4304800000000002</v>
          </cell>
          <cell r="G359">
            <v>3.4304800000000002</v>
          </cell>
        </row>
        <row r="360">
          <cell r="B360" t="str">
            <v>Sistemas informáticos</v>
          </cell>
          <cell r="D360">
            <v>48.917430000000003</v>
          </cell>
          <cell r="E360">
            <v>489.97800000000001</v>
          </cell>
          <cell r="F360">
            <v>-56.032200000000003</v>
          </cell>
          <cell r="G360">
            <v>482.86322999999999</v>
          </cell>
        </row>
        <row r="361">
          <cell r="B361" t="str">
            <v xml:space="preserve">      44261100 - Equip Informático Próprio - Equipamento central</v>
          </cell>
          <cell r="D361">
            <v>48.917430000000003</v>
          </cell>
          <cell r="E361">
            <v>489.97800000000001</v>
          </cell>
          <cell r="F361">
            <v>-56.032200000000003</v>
          </cell>
          <cell r="G361">
            <v>482.86322999999999</v>
          </cell>
        </row>
        <row r="362">
          <cell r="B362" t="str">
            <v xml:space="preserve">         IFM-2004-0002 - DRS  Corporativo</v>
          </cell>
          <cell r="C362" t="str">
            <v>SI</v>
          </cell>
          <cell r="E362">
            <v>2.6749999999999998</v>
          </cell>
          <cell r="F362">
            <v>-2.6749999999999998</v>
          </cell>
        </row>
        <row r="363">
          <cell r="B363" t="str">
            <v xml:space="preserve">         IFM-2004-0003 - Sistemas Informáticos  SAP (3)</v>
          </cell>
          <cell r="C363" t="str">
            <v>SI</v>
          </cell>
          <cell r="E363">
            <v>53.357199999999999</v>
          </cell>
          <cell r="F363">
            <v>-53.357199999999999</v>
          </cell>
        </row>
        <row r="364">
          <cell r="B364" t="str">
            <v xml:space="preserve">         IFM-2005-0001 - Interligação Redes Informáticas REN (3)</v>
          </cell>
          <cell r="C364" t="str">
            <v>SI</v>
          </cell>
          <cell r="D364">
            <v>15.762589999999999</v>
          </cell>
          <cell r="E364">
            <v>108.12757999999999</v>
          </cell>
          <cell r="G364">
            <v>123.89017</v>
          </cell>
        </row>
        <row r="367">
          <cell r="B367" t="str">
            <v xml:space="preserve">IMOBILIZADO  EM  CURSO  POR  OBRA  </v>
          </cell>
        </row>
        <row r="368">
          <cell r="B368" t="str">
            <v>Período: 2006-01 até 2006-08</v>
          </cell>
        </row>
        <row r="369">
          <cell r="C369" t="str">
            <v>Divisão</v>
          </cell>
          <cell r="G369" t="str">
            <v>(Un: mil euros)</v>
          </cell>
        </row>
        <row r="370">
          <cell r="D370" t="str">
            <v xml:space="preserve">Situação em </v>
          </cell>
          <cell r="E370" t="str">
            <v>Investimento</v>
          </cell>
          <cell r="F370" t="str">
            <v>Transfer. p/</v>
          </cell>
          <cell r="G370" t="str">
            <v>Situação em</v>
          </cell>
        </row>
        <row r="371">
          <cell r="B371" t="str">
            <v>Classes do imobilizado  /  Obra</v>
          </cell>
          <cell r="D371" t="str">
            <v>2005-12-31</v>
          </cell>
          <cell r="E371" t="str">
            <v>realizado</v>
          </cell>
          <cell r="F371" t="str">
            <v>exploração</v>
          </cell>
          <cell r="G371" t="str">
            <v>2006-08-31</v>
          </cell>
        </row>
        <row r="372">
          <cell r="B372" t="str">
            <v xml:space="preserve">         IFM-2005-0002 - Sistemas Informáticos SAP (4)</v>
          </cell>
          <cell r="C372" t="str">
            <v>SI</v>
          </cell>
          <cell r="D372">
            <v>33.15484</v>
          </cell>
          <cell r="G372">
            <v>33.15484</v>
          </cell>
          <cell r="H372" t="str">
            <v xml:space="preserve"> ?</v>
          </cell>
        </row>
        <row r="373">
          <cell r="B373" t="str">
            <v xml:space="preserve">         IFM-2006-0001 - Data Center</v>
          </cell>
          <cell r="C373" t="str">
            <v>SI</v>
          </cell>
          <cell r="E373">
            <v>78.032849999999996</v>
          </cell>
          <cell r="G373">
            <v>78.032849999999996</v>
          </cell>
        </row>
        <row r="374">
          <cell r="B374" t="str">
            <v xml:space="preserve">         IFM-2006-0002 - Projecto DRS</v>
          </cell>
          <cell r="C374" t="str">
            <v>SI</v>
          </cell>
          <cell r="E374">
            <v>247.78537</v>
          </cell>
          <cell r="G374">
            <v>247.78537</v>
          </cell>
        </row>
        <row r="375">
          <cell r="B375" t="str">
            <v>TOTAL  GLOBAL</v>
          </cell>
          <cell r="D375">
            <v>119459.90626</v>
          </cell>
          <cell r="E375">
            <v>126065.93294</v>
          </cell>
          <cell r="F375">
            <v>-83769.248449999999</v>
          </cell>
          <cell r="G375">
            <v>161756.59075</v>
          </cell>
        </row>
        <row r="440">
          <cell r="B440" t="str">
            <v xml:space="preserve">IMOBILIZADO  EM  CURSO  POR  OBRA  </v>
          </cell>
        </row>
        <row r="441">
          <cell r="B441" t="str">
            <v>Período: 2006-01 até 2006-08</v>
          </cell>
        </row>
        <row r="442">
          <cell r="C442" t="str">
            <v>Divisão</v>
          </cell>
          <cell r="G442" t="str">
            <v>(Un: mil euros)</v>
          </cell>
        </row>
        <row r="443">
          <cell r="D443" t="str">
            <v xml:space="preserve">Situação em </v>
          </cell>
          <cell r="E443" t="str">
            <v>Investimento</v>
          </cell>
          <cell r="F443" t="str">
            <v>Transfer. p/</v>
          </cell>
          <cell r="G443" t="str">
            <v>Situação em</v>
          </cell>
        </row>
        <row r="444">
          <cell r="B444" t="str">
            <v>Classes do imobilizado  /  Obra</v>
          </cell>
          <cell r="D444" t="str">
            <v>2005-12-31</v>
          </cell>
          <cell r="E444" t="str">
            <v>realizado</v>
          </cell>
          <cell r="F444" t="str">
            <v>exploração</v>
          </cell>
          <cell r="G444" t="str">
            <v>2006-08-31</v>
          </cell>
        </row>
      </sheetData>
      <sheetData sheetId="7">
        <row r="2">
          <cell r="B2" t="str">
            <v>IMOBILIZADO  EM  EXPLORAÇÃO</v>
          </cell>
        </row>
        <row r="3">
          <cell r="B3" t="str">
            <v>No mês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2006-07-31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3253554.9652200001</v>
          </cell>
          <cell r="D8">
            <v>12928.06731</v>
          </cell>
          <cell r="E8">
            <v>141.84220999999999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52289.103430000003</v>
          </cell>
          <cell r="D10">
            <v>6.1188099999999999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1048270.23402</v>
          </cell>
          <cell r="D12">
            <v>7203.9810600000001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1028338.08428</v>
          </cell>
          <cell r="D13">
            <v>3920.5656399999998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47691.06783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144090.61038999999</v>
          </cell>
          <cell r="D16">
            <v>1797.4018000000001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9937.2524099999991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1316.56197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2251.2201100000002</v>
          </cell>
          <cell r="E19">
            <v>8.3993000000000002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12887.99173</v>
          </cell>
          <cell r="E20">
            <v>127.74021999999999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5576.7734300000002</v>
          </cell>
          <cell r="E21">
            <v>5.7026899999999996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2423.6066799999999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3253673.54636</v>
          </cell>
          <cell r="D27">
            <v>12928.06731</v>
          </cell>
          <cell r="E27">
            <v>141.84220999999999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8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50970.278429999998</v>
          </cell>
          <cell r="D10">
            <v>6.1188099999999999</v>
          </cell>
          <cell r="E10">
            <v>1318.825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1005733.29837</v>
          </cell>
          <cell r="D12">
            <v>49971.460270000003</v>
          </cell>
          <cell r="F12">
            <v>-230.54356000000001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993489.69590000005</v>
          </cell>
          <cell r="D13">
            <v>30047.365860000002</v>
          </cell>
          <cell r="E13">
            <v>8721.5881599999993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47643.819109999997</v>
          </cell>
          <cell r="D15">
            <v>47.248719999999999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142246.9896</v>
          </cell>
          <cell r="D16">
            <v>3641.02259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9932.2311599999994</v>
          </cell>
          <cell r="E17">
            <v>5.0212500000000002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1694.17768</v>
          </cell>
          <cell r="E18">
            <v>32.826870000000099</v>
          </cell>
          <cell r="F18">
            <v>-410.44258000000002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2188.10295</v>
          </cell>
          <cell r="E19">
            <v>71.516459999999995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12764.628629999999</v>
          </cell>
          <cell r="D20">
            <v>56.032200000000003</v>
          </cell>
          <cell r="E20">
            <v>372.57987000000003</v>
          </cell>
          <cell r="F20">
            <v>-177.50874999999999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5473.9695400000001</v>
          </cell>
          <cell r="E21">
            <v>136.81223999999901</v>
          </cell>
          <cell r="F21">
            <v>-28.30566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2276.89995</v>
          </cell>
          <cell r="E23">
            <v>228.87020999999999</v>
          </cell>
          <cell r="F23">
            <v>-82.163480000000007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3173015.1313999998</v>
          </cell>
          <cell r="D27">
            <v>83769.248449999999</v>
          </cell>
          <cell r="E27">
            <v>10888.040059999999</v>
          </cell>
          <cell r="F27">
            <v>-928.96402999999998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9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    42100000 - Terrenos e recursos naturais</v>
          </cell>
          <cell r="C10">
            <v>1921.21398</v>
          </cell>
          <cell r="G10">
            <v>1921.21398</v>
          </cell>
          <cell r="I10">
            <v>1921.21398</v>
          </cell>
        </row>
        <row r="11">
          <cell r="B11" t="str">
            <v xml:space="preserve">    Edifícios e Outras Construções</v>
          </cell>
          <cell r="C11">
            <v>50970.278429999998</v>
          </cell>
          <cell r="D11">
            <v>6.1188099999999999</v>
          </cell>
          <cell r="E11">
            <v>1318.825</v>
          </cell>
          <cell r="G11">
            <v>52295.222240000003</v>
          </cell>
          <cell r="H11">
            <v>-22559.379239999998</v>
          </cell>
          <cell r="I11">
            <v>29735.843000000001</v>
          </cell>
        </row>
        <row r="12">
          <cell r="B12" t="str">
            <v xml:space="preserve">        42200000 - Edifícios e Outras Construções</v>
          </cell>
          <cell r="C12">
            <v>50970.278429999998</v>
          </cell>
          <cell r="D12">
            <v>6.1188099999999999</v>
          </cell>
          <cell r="E12">
            <v>1318.825</v>
          </cell>
          <cell r="G12">
            <v>52295.222240000003</v>
          </cell>
          <cell r="H12">
            <v>-22559.379239999998</v>
          </cell>
          <cell r="I12">
            <v>29735.843000000001</v>
          </cell>
        </row>
        <row r="13">
          <cell r="B13" t="str">
            <v xml:space="preserve">    Terrenos de centrais</v>
          </cell>
          <cell r="C13">
            <v>891717.73825000005</v>
          </cell>
          <cell r="G13">
            <v>891717.73825000005</v>
          </cell>
          <cell r="H13">
            <v>-485872.59824999998</v>
          </cell>
          <cell r="I13">
            <v>405845.14</v>
          </cell>
        </row>
        <row r="14">
          <cell r="B14" t="str">
            <v xml:space="preserve">        42311100 - Electricidade-Sítios C.Electropd.- Aprov.hidrol. D. Público</v>
          </cell>
          <cell r="C14">
            <v>845842.92833999998</v>
          </cell>
          <cell r="G14">
            <v>845842.92833999998</v>
          </cell>
          <cell r="H14">
            <v>-459193.35733999999</v>
          </cell>
          <cell r="I14">
            <v>386649.571</v>
          </cell>
        </row>
        <row r="15">
          <cell r="B15" t="str">
            <v xml:space="preserve">        42311200 - Electricidade-Sítios C.Electropd.- Aprov.hidrol. Z. Protecção</v>
          </cell>
          <cell r="C15">
            <v>43343.542690000002</v>
          </cell>
          <cell r="G15">
            <v>43343.542690000002</v>
          </cell>
          <cell r="H15">
            <v>-24208.511689999999</v>
          </cell>
          <cell r="I15">
            <v>19135.030999999999</v>
          </cell>
        </row>
        <row r="16">
          <cell r="B16" t="str">
            <v xml:space="preserve">        42312100 - Electricidade-Sítios C.Electropd.- C.Térmica Clas</v>
          </cell>
          <cell r="C16">
            <v>2531.2672200000002</v>
          </cell>
          <cell r="G16">
            <v>2531.2672200000002</v>
          </cell>
          <cell r="H16">
            <v>-2470.7292200000002</v>
          </cell>
          <cell r="I16">
            <v>60.537999999999997</v>
          </cell>
        </row>
        <row r="17">
          <cell r="B17" t="str">
            <v xml:space="preserve">    Subestações</v>
          </cell>
          <cell r="C17">
            <v>1005733.29837</v>
          </cell>
          <cell r="D17">
            <v>49971.460270000003</v>
          </cell>
          <cell r="F17">
            <v>-230.54356000000001</v>
          </cell>
          <cell r="G17">
            <v>1055474.21508</v>
          </cell>
          <cell r="H17">
            <v>-554908.26108000102</v>
          </cell>
          <cell r="I17">
            <v>500565.95400000102</v>
          </cell>
        </row>
        <row r="18">
          <cell r="B18" t="str">
            <v xml:space="preserve">        42321100 - Transporte Electricidade - Subestações</v>
          </cell>
          <cell r="C18">
            <v>1005733.29837</v>
          </cell>
          <cell r="D18">
            <v>49971.460270000003</v>
          </cell>
          <cell r="F18">
            <v>-230.54356000000001</v>
          </cell>
          <cell r="G18">
            <v>1055474.21508</v>
          </cell>
          <cell r="H18">
            <v>-554908.26108000102</v>
          </cell>
          <cell r="I18">
            <v>500565.95400000102</v>
          </cell>
        </row>
        <row r="19">
          <cell r="B19" t="str">
            <v xml:space="preserve">    Linhas</v>
          </cell>
          <cell r="C19">
            <v>993489.69590000005</v>
          </cell>
          <cell r="D19">
            <v>30047.365860000002</v>
          </cell>
          <cell r="E19">
            <v>8721.5881599999993</v>
          </cell>
          <cell r="G19">
            <v>1032258.64992</v>
          </cell>
          <cell r="H19">
            <v>-517907.23592000001</v>
          </cell>
          <cell r="I19">
            <v>514351.41399999999</v>
          </cell>
        </row>
        <row r="20">
          <cell r="B20" t="str">
            <v xml:space="preserve">        42322100 - Transporte Electricidade - Linhas 150kv</v>
          </cell>
          <cell r="C20">
            <v>205559.15014000001</v>
          </cell>
          <cell r="D20">
            <v>26157.059089999999</v>
          </cell>
          <cell r="E20">
            <v>5038.36607</v>
          </cell>
          <cell r="F20">
            <v>-545.44843000000003</v>
          </cell>
          <cell r="G20">
            <v>236209.12687000001</v>
          </cell>
          <cell r="H20">
            <v>-110575.40487</v>
          </cell>
          <cell r="I20">
            <v>125633.72199999999</v>
          </cell>
        </row>
        <row r="21">
          <cell r="B21" t="str">
            <v xml:space="preserve">        42322200 - Transporte Electricidade - Linhas 220Kv</v>
          </cell>
          <cell r="C21">
            <v>406420.174330001</v>
          </cell>
          <cell r="D21">
            <v>1181.94003</v>
          </cell>
          <cell r="F21">
            <v>-2242.4277000000002</v>
          </cell>
          <cell r="G21">
            <v>405359.68666000001</v>
          </cell>
          <cell r="H21">
            <v>-216958.63566</v>
          </cell>
          <cell r="I21">
            <v>188401.05100000001</v>
          </cell>
        </row>
        <row r="22">
          <cell r="B22" t="str">
            <v xml:space="preserve">        42322300 - Transporte Electricidade - Linhas 400KV</v>
          </cell>
          <cell r="C22">
            <v>332054.33363000001</v>
          </cell>
          <cell r="D22">
            <v>2657.4548500000001</v>
          </cell>
          <cell r="F22">
            <v>-211.6936</v>
          </cell>
          <cell r="G22">
            <v>334500.09487999999</v>
          </cell>
          <cell r="H22">
            <v>-170498.45188000001</v>
          </cell>
          <cell r="I22">
            <v>164001.64300000001</v>
          </cell>
        </row>
        <row r="23">
          <cell r="B23" t="str">
            <v xml:space="preserve">        42322700 - Transporte Electricidade - Ramais 150KV</v>
          </cell>
          <cell r="C23">
            <v>19679.84736</v>
          </cell>
          <cell r="D23">
            <v>48.525590000000001</v>
          </cell>
          <cell r="F23">
            <v>510.41838000000001</v>
          </cell>
          <cell r="G23">
            <v>20238.79133</v>
          </cell>
          <cell r="H23">
            <v>-5244.2503299999998</v>
          </cell>
          <cell r="I23">
            <v>14994.540999999999</v>
          </cell>
        </row>
        <row r="24">
          <cell r="B24" t="str">
            <v xml:space="preserve">        42322800 - Transporte Electricidade - Ramais 220KV</v>
          </cell>
          <cell r="C24">
            <v>28929.36679</v>
          </cell>
          <cell r="D24">
            <v>2.3862999999999999</v>
          </cell>
          <cell r="E24">
            <v>3683.2220900000002</v>
          </cell>
          <cell r="F24">
            <v>2489.1513500000001</v>
          </cell>
          <cell r="G24">
            <v>35104.126530000001</v>
          </cell>
          <cell r="H24">
            <v>-14461.15753</v>
          </cell>
          <cell r="I24">
            <v>20642.969000000001</v>
          </cell>
        </row>
        <row r="25">
          <cell r="B25" t="str">
            <v xml:space="preserve">        42322900 - Transporte Electricidade - Ramais 400KV</v>
          </cell>
          <cell r="C25">
            <v>846.82365000000004</v>
          </cell>
          <cell r="G25">
            <v>846.82365000000004</v>
          </cell>
          <cell r="H25">
            <v>-169.33564999999999</v>
          </cell>
          <cell r="I25">
            <v>677.48800000000006</v>
          </cell>
        </row>
        <row r="26">
          <cell r="B26" t="str">
            <v xml:space="preserve">    Equipamento Diverso</v>
          </cell>
          <cell r="C26">
            <v>2884.9220799999998</v>
          </cell>
          <cell r="G26">
            <v>2884.9220799999998</v>
          </cell>
          <cell r="H26">
            <v>-2025.29008</v>
          </cell>
          <cell r="I26">
            <v>859.63199999999995</v>
          </cell>
        </row>
        <row r="27">
          <cell r="B27" t="str">
            <v xml:space="preserve">        42325300 - Transporte Elect.- Cont.Medida-Monit.Qual.Serviço</v>
          </cell>
          <cell r="C27">
            <v>1685.32791</v>
          </cell>
          <cell r="G27">
            <v>1685.32791</v>
          </cell>
          <cell r="H27">
            <v>-1683.54591</v>
          </cell>
          <cell r="I27">
            <v>1.782</v>
          </cell>
        </row>
        <row r="28">
          <cell r="B28" t="str">
            <v xml:space="preserve">        42325400 - Sistema de emergência para construção de linhas</v>
          </cell>
          <cell r="C28">
            <v>1197</v>
          </cell>
          <cell r="G28">
            <v>1197</v>
          </cell>
          <cell r="H28">
            <v>-339.15</v>
          </cell>
          <cell r="I28">
            <v>857.85</v>
          </cell>
        </row>
        <row r="29">
          <cell r="B29" t="str">
            <v xml:space="preserve">        42329000 - Transporte Elect.- Equipamentos Diversos</v>
          </cell>
          <cell r="C29">
            <v>2.5941700000000001</v>
          </cell>
          <cell r="G29">
            <v>2.5941700000000001</v>
          </cell>
          <cell r="H29">
            <v>-2.5941700000000001</v>
          </cell>
        </row>
        <row r="30">
          <cell r="B30" t="str">
            <v xml:space="preserve">    Gestão do sistema</v>
          </cell>
          <cell r="C30">
            <v>47643.819109999997</v>
          </cell>
          <cell r="D30">
            <v>47.248719999999999</v>
          </cell>
          <cell r="G30">
            <v>47691.06783</v>
          </cell>
          <cell r="H30">
            <v>-39737.522830000002</v>
          </cell>
          <cell r="I30">
            <v>7953.5450000000001</v>
          </cell>
        </row>
        <row r="31">
          <cell r="B31" t="str">
            <v xml:space="preserve">        42323100 - Transporte Elect.- Gestor do Sistema</v>
          </cell>
          <cell r="C31">
            <v>36319.106610000003</v>
          </cell>
          <cell r="G31">
            <v>36319.106610000003</v>
          </cell>
          <cell r="H31">
            <v>-31464.302609999999</v>
          </cell>
          <cell r="I31">
            <v>4854.8040000000001</v>
          </cell>
        </row>
        <row r="32">
          <cell r="B32" t="str">
            <v xml:space="preserve">        42325100 - Transporte Elect.- Cont.Medida-Telecontagem</v>
          </cell>
          <cell r="C32">
            <v>4708.5366400000003</v>
          </cell>
          <cell r="G32">
            <v>4708.5366400000003</v>
          </cell>
          <cell r="H32">
            <v>-3546.1756399999999</v>
          </cell>
          <cell r="I32">
            <v>1162.3610000000001</v>
          </cell>
        </row>
        <row r="33">
          <cell r="B33" t="str">
            <v xml:space="preserve">        42325200 - Transporte Elect.- Cont.Medida-Fact.Prod.</v>
          </cell>
          <cell r="C33">
            <v>6616.1758600000003</v>
          </cell>
          <cell r="D33">
            <v>47.248719999999999</v>
          </cell>
          <cell r="G33">
            <v>6663.4245799999999</v>
          </cell>
          <cell r="H33">
            <v>-4727.0445799999998</v>
          </cell>
          <cell r="I33">
            <v>1936.38</v>
          </cell>
        </row>
        <row r="34">
          <cell r="B34" t="str">
            <v xml:space="preserve">    Equipamentos Acessórios</v>
          </cell>
          <cell r="C34">
            <v>142246.9896</v>
          </cell>
          <cell r="D34">
            <v>3641.02259</v>
          </cell>
          <cell r="G34">
            <v>145888.01219000001</v>
          </cell>
          <cell r="H34">
            <v>-91738.913190000007</v>
          </cell>
          <cell r="I34">
            <v>54149.099000000002</v>
          </cell>
        </row>
        <row r="35">
          <cell r="B35" t="str">
            <v xml:space="preserve">        42381100 - Telecomunicações - Segurança-Comutação Telefónica</v>
          </cell>
          <cell r="C35">
            <v>14608.65137</v>
          </cell>
          <cell r="D35">
            <v>105.904</v>
          </cell>
          <cell r="F35">
            <v>2201.5039099999999</v>
          </cell>
          <cell r="G35">
            <v>16916.059280000001</v>
          </cell>
          <cell r="H35">
            <v>-12498.35528</v>
          </cell>
          <cell r="I35">
            <v>4417.7039999999997</v>
          </cell>
        </row>
        <row r="36">
          <cell r="B36" t="str">
            <v xml:space="preserve">        42381200 - Telecomunicações - Segurança-transmissão de dados</v>
          </cell>
          <cell r="C36">
            <v>66384.503290000095</v>
          </cell>
          <cell r="D36">
            <v>380.50718999999998</v>
          </cell>
          <cell r="F36">
            <v>-2201.5039099999999</v>
          </cell>
          <cell r="G36">
            <v>64563.506569999998</v>
          </cell>
          <cell r="H36">
            <v>-51116.32357</v>
          </cell>
          <cell r="I36">
            <v>13447.183000000099</v>
          </cell>
        </row>
        <row r="37">
          <cell r="B37" t="str">
            <v xml:space="preserve">        42381300 - Telecomunicações - Segurança-Fibra Óptica</v>
          </cell>
          <cell r="C37">
            <v>16116.003650000001</v>
          </cell>
          <cell r="D37">
            <v>1176.74973</v>
          </cell>
          <cell r="G37">
            <v>17292.753379999998</v>
          </cell>
          <cell r="H37">
            <v>-8295.9443800000099</v>
          </cell>
          <cell r="I37">
            <v>8996.8089999999702</v>
          </cell>
        </row>
        <row r="38">
          <cell r="B38" t="str">
            <v xml:space="preserve">        42381400 - Telecomunicações - Segurança-Sist. de Alimentação</v>
          </cell>
          <cell r="C38">
            <v>5002.4613799999997</v>
          </cell>
          <cell r="G38">
            <v>5002.4613799999997</v>
          </cell>
          <cell r="H38">
            <v>-4227.9723800000002</v>
          </cell>
          <cell r="I38">
            <v>774.48900000000106</v>
          </cell>
        </row>
        <row r="39">
          <cell r="B39" t="str">
            <v xml:space="preserve">        42382300 - Telecomunicações Não Reguladas no Sist.Eléctrico</v>
          </cell>
          <cell r="C39">
            <v>40135.369910000001</v>
          </cell>
          <cell r="D39">
            <v>1977.86167</v>
          </cell>
          <cell r="G39">
            <v>42113.23158</v>
          </cell>
          <cell r="H39">
            <v>-15600.317580000001</v>
          </cell>
          <cell r="I39">
            <v>26512.914000000001</v>
          </cell>
        </row>
        <row r="40">
          <cell r="B40" t="str">
            <v xml:space="preserve">    Outro Equipamento Básico</v>
          </cell>
          <cell r="C40">
            <v>9932.2311599999994</v>
          </cell>
          <cell r="E40">
            <v>5.0212500000000002</v>
          </cell>
          <cell r="G40">
            <v>9937.2524099999991</v>
          </cell>
          <cell r="H40">
            <v>-9890.1124099999997</v>
          </cell>
          <cell r="I40">
            <v>47.14</v>
          </cell>
        </row>
        <row r="41">
          <cell r="B41" t="str">
            <v xml:space="preserve">        42391000 - Outro Equip Básico - Equipamentos de estaleiro</v>
          </cell>
          <cell r="C41">
            <v>22.372530000000001</v>
          </cell>
          <cell r="G41">
            <v>22.372530000000001</v>
          </cell>
          <cell r="H41">
            <v>-21.276530000000001</v>
          </cell>
          <cell r="I41">
            <v>1.0960000000000001</v>
          </cell>
        </row>
        <row r="42">
          <cell r="B42" t="str">
            <v xml:space="preserve">        42392000 - Outro Equip Básico - Equipamentos de laboratório</v>
          </cell>
          <cell r="C42">
            <v>8544.5542499999992</v>
          </cell>
          <cell r="G42">
            <v>8544.5542499999992</v>
          </cell>
          <cell r="H42">
            <v>-8543.1672500000004</v>
          </cell>
          <cell r="I42">
            <v>1.387</v>
          </cell>
        </row>
        <row r="43">
          <cell r="B43" t="str">
            <v xml:space="preserve">        42393000 - Outro Equip Básico - Equipamentos de oficinas</v>
          </cell>
          <cell r="C43">
            <v>663.59063000000003</v>
          </cell>
          <cell r="G43">
            <v>663.59063000000003</v>
          </cell>
          <cell r="H43">
            <v>-663.59063000000003</v>
          </cell>
        </row>
        <row r="44">
          <cell r="B44" t="str">
            <v xml:space="preserve">        42394000 - Outro Equip Básico - Equipamentos de armazém</v>
          </cell>
          <cell r="C44">
            <v>172.49923999999999</v>
          </cell>
          <cell r="E44">
            <v>5.0212500000000002</v>
          </cell>
          <cell r="G44">
            <v>177.52049</v>
          </cell>
          <cell r="H44">
            <v>-156.13749000000001</v>
          </cell>
          <cell r="I44">
            <v>21.382999999999999</v>
          </cell>
        </row>
        <row r="45">
          <cell r="B45" t="str">
            <v xml:space="preserve">        42399000 - Outro Equip Básico - Equipamento diverso</v>
          </cell>
          <cell r="C45">
            <v>529.21451000000002</v>
          </cell>
          <cell r="G45">
            <v>529.21451000000002</v>
          </cell>
          <cell r="H45">
            <v>-505.94051000000002</v>
          </cell>
          <cell r="I45">
            <v>23.274000000000001</v>
          </cell>
        </row>
        <row r="46">
          <cell r="B46" t="str">
            <v xml:space="preserve">    Equipamento de Transporte</v>
          </cell>
          <cell r="C46">
            <v>1694.17768</v>
          </cell>
          <cell r="E46">
            <v>32.826870000000099</v>
          </cell>
          <cell r="F46">
            <v>-410.44258000000002</v>
          </cell>
          <cell r="G46">
            <v>1316.56197</v>
          </cell>
          <cell r="H46">
            <v>-1306.75297</v>
          </cell>
          <cell r="I46">
            <v>9.8089999999999993</v>
          </cell>
        </row>
        <row r="47">
          <cell r="B47" t="str">
            <v xml:space="preserve">        42411000 - Eq Transporte Próprio - Veíc.Automóveis Ligeiros</v>
          </cell>
          <cell r="C47">
            <v>1480.6859899999999</v>
          </cell>
          <cell r="E47">
            <v>32.826870000000099</v>
          </cell>
          <cell r="F47">
            <v>-410.44258000000002</v>
          </cell>
          <cell r="G47">
            <v>1103.0702799999999</v>
          </cell>
          <cell r="H47">
            <v>-1093.2612799999999</v>
          </cell>
          <cell r="I47">
            <v>9.8089999999999993</v>
          </cell>
        </row>
        <row r="48">
          <cell r="B48" t="str">
            <v xml:space="preserve">        42412000 - Eq Transporte Próprio-Veíc.Autom Pesad e Reboques</v>
          </cell>
          <cell r="C48">
            <v>186.78107</v>
          </cell>
          <cell r="G48">
            <v>186.78107</v>
          </cell>
          <cell r="H48">
            <v>-186.78107</v>
          </cell>
        </row>
        <row r="49">
          <cell r="B49" t="str">
            <v xml:space="preserve">        42419100 - Eq Transporte Próprio - Tractores e atrelados</v>
          </cell>
          <cell r="C49">
            <v>26.504079999999998</v>
          </cell>
          <cell r="G49">
            <v>26.504079999999998</v>
          </cell>
          <cell r="H49">
            <v>-26.504079999999998</v>
          </cell>
        </row>
        <row r="50">
          <cell r="B50" t="str">
            <v xml:space="preserve">        42419200 - Eq Transp Próprio-Bicicletas/Triciclos/Motociclos</v>
          </cell>
          <cell r="C50">
            <v>0.20654</v>
          </cell>
          <cell r="G50">
            <v>0.20654</v>
          </cell>
          <cell r="H50">
            <v>-0.20654</v>
          </cell>
        </row>
        <row r="51">
          <cell r="B51" t="str">
            <v xml:space="preserve">    Ferramentas e utensílios</v>
          </cell>
          <cell r="C51">
            <v>2188.10295</v>
          </cell>
          <cell r="E51">
            <v>71.516459999999995</v>
          </cell>
          <cell r="G51">
            <v>2259.6194099999998</v>
          </cell>
          <cell r="H51">
            <v>-1812.84141</v>
          </cell>
          <cell r="I51">
            <v>446.77800000000002</v>
          </cell>
        </row>
        <row r="52">
          <cell r="B52" t="str">
            <v xml:space="preserve">        42500000 - Ferramentas e utensílios</v>
          </cell>
          <cell r="C52">
            <v>2188.10295</v>
          </cell>
          <cell r="E52">
            <v>71.516459999999995</v>
          </cell>
          <cell r="G52">
            <v>2259.6194099999998</v>
          </cell>
          <cell r="H52">
            <v>-1812.84141</v>
          </cell>
          <cell r="I52">
            <v>446.77800000000002</v>
          </cell>
        </row>
        <row r="53">
          <cell r="B53" t="str">
            <v xml:space="preserve">    Equipamento administrativo-Informático</v>
          </cell>
          <cell r="C53">
            <v>12764.628629999999</v>
          </cell>
          <cell r="D53">
            <v>56.032200000000003</v>
          </cell>
          <cell r="E53">
            <v>372.57987000000003</v>
          </cell>
          <cell r="F53">
            <v>-177.50874999999999</v>
          </cell>
          <cell r="G53">
            <v>13015.731949999999</v>
          </cell>
          <cell r="H53">
            <v>-10845.10295</v>
          </cell>
          <cell r="I53">
            <v>2170.6289999999999</v>
          </cell>
        </row>
        <row r="54">
          <cell r="B54" t="str">
            <v xml:space="preserve">        42611100 - Equip Informático Próprio - Equipamento central</v>
          </cell>
          <cell r="C54">
            <v>5136.6870600000002</v>
          </cell>
          <cell r="D54">
            <v>56.032200000000003</v>
          </cell>
          <cell r="E54">
            <v>37.739609999999999</v>
          </cell>
          <cell r="F54">
            <v>-8.4695900000000002</v>
          </cell>
          <cell r="G54">
            <v>5221.9892799999998</v>
          </cell>
          <cell r="H54">
            <v>-4435.6412799999998</v>
          </cell>
          <cell r="I54">
            <v>786.34799999999996</v>
          </cell>
        </row>
        <row r="55">
          <cell r="B55" t="str">
            <v xml:space="preserve">        42611200 - Equip Informático Próprio - Equipam. departamental</v>
          </cell>
          <cell r="C55">
            <v>1407.88185</v>
          </cell>
          <cell r="E55">
            <v>33.926780000000001</v>
          </cell>
          <cell r="F55">
            <v>-41.866070000000001</v>
          </cell>
          <cell r="G55">
            <v>1399.94256</v>
          </cell>
          <cell r="H55">
            <v>-1315.58556</v>
          </cell>
          <cell r="I55">
            <v>84.356999999999999</v>
          </cell>
        </row>
        <row r="56">
          <cell r="B56" t="str">
            <v xml:space="preserve">        42611300 - Equip Informático Próprio - Equipamento individual</v>
          </cell>
          <cell r="C56">
            <v>4310.3233399999999</v>
          </cell>
          <cell r="E56">
            <v>300.91347999999999</v>
          </cell>
          <cell r="F56">
            <v>-127.17309</v>
          </cell>
          <cell r="G56">
            <v>4484.0637299999999</v>
          </cell>
          <cell r="H56">
            <v>-3601.2167300000001</v>
          </cell>
          <cell r="I56">
            <v>882.84699999999998</v>
          </cell>
        </row>
        <row r="57">
          <cell r="B57" t="str">
            <v xml:space="preserve">        42611400 - Equip Informático Próprio - Infraest. comunicações</v>
          </cell>
          <cell r="C57">
            <v>1909.7363800000001</v>
          </cell>
          <cell r="G57">
            <v>1909.7363800000001</v>
          </cell>
          <cell r="H57">
            <v>-1492.6593800000001</v>
          </cell>
          <cell r="I57">
            <v>417.077</v>
          </cell>
        </row>
        <row r="58">
          <cell r="B58" t="str">
            <v xml:space="preserve">    Equipamento administrativo-resto</v>
          </cell>
          <cell r="C58">
            <v>5473.9695400000001</v>
          </cell>
          <cell r="E58">
            <v>136.81223999999901</v>
          </cell>
          <cell r="F58">
            <v>-28.30566</v>
          </cell>
          <cell r="G58">
            <v>5582.4761200000003</v>
          </cell>
          <cell r="H58">
            <v>-3496.0704300000002</v>
          </cell>
          <cell r="I58">
            <v>2086.40569</v>
          </cell>
        </row>
        <row r="59">
          <cell r="B59" t="str">
            <v xml:space="preserve">        42612100 - Equip Admn Próprio - Mobiliário</v>
          </cell>
          <cell r="C59">
            <v>1986.4240600000001</v>
          </cell>
          <cell r="E59">
            <v>88.919959999999406</v>
          </cell>
          <cell r="F59">
            <v>-22.091529999999999</v>
          </cell>
          <cell r="G59">
            <v>2053.2524899999999</v>
          </cell>
          <cell r="H59">
            <v>-1256.3598</v>
          </cell>
          <cell r="I59">
            <v>796.89269000000002</v>
          </cell>
        </row>
        <row r="60">
          <cell r="B60" t="str">
            <v xml:space="preserve">        42612200 - Equip Admn Próprio - Artigos de conforto decoração</v>
          </cell>
          <cell r="C60">
            <v>169.91641999999999</v>
          </cell>
          <cell r="E60">
            <v>0.69747000000000003</v>
          </cell>
          <cell r="G60">
            <v>170.61389</v>
          </cell>
          <cell r="H60">
            <v>-95.894890000000004</v>
          </cell>
          <cell r="I60">
            <v>74.718999999999994</v>
          </cell>
        </row>
        <row r="61">
          <cell r="B61" t="str">
            <v xml:space="preserve">        42613100 - Equip Admn Próprio - Equipamento escritório</v>
          </cell>
          <cell r="C61">
            <v>904.68267000000003</v>
          </cell>
          <cell r="E61">
            <v>7.3408100000000003</v>
          </cell>
          <cell r="F61">
            <v>-1.5476000000000001</v>
          </cell>
          <cell r="G61">
            <v>910.47587999999996</v>
          </cell>
          <cell r="H61">
            <v>-780.89588000000003</v>
          </cell>
          <cell r="I61">
            <v>129.58000000000001</v>
          </cell>
        </row>
        <row r="62">
          <cell r="B62" t="str">
            <v xml:space="preserve">        42613200 - Equip Admn Próprio - Equipamentos de audio visual</v>
          </cell>
          <cell r="C62">
            <v>220.14176</v>
          </cell>
          <cell r="E62">
            <v>23.687339999999999</v>
          </cell>
          <cell r="G62">
            <v>243.82910000000001</v>
          </cell>
          <cell r="H62">
            <v>-162.7441</v>
          </cell>
          <cell r="I62">
            <v>81.084999999999994</v>
          </cell>
        </row>
        <row r="63">
          <cell r="B63" t="str">
            <v xml:space="preserve">        42613300 - Equip Admn Próprio - Equip. pedagógico e desenho</v>
          </cell>
          <cell r="C63">
            <v>256.09437000000003</v>
          </cell>
          <cell r="E63">
            <v>1.1532</v>
          </cell>
          <cell r="F63">
            <v>-0.34077000000000002</v>
          </cell>
          <cell r="G63">
            <v>256.90679999999998</v>
          </cell>
          <cell r="H63">
            <v>-248.2458</v>
          </cell>
          <cell r="I63">
            <v>8.6609999999999996</v>
          </cell>
        </row>
        <row r="64">
          <cell r="B64" t="str">
            <v xml:space="preserve">        42613400 - Equip Admn Próprio-Comunicação,segurança,recepção</v>
          </cell>
          <cell r="C64">
            <v>619.33520999999996</v>
          </cell>
          <cell r="E64">
            <v>1.20177</v>
          </cell>
          <cell r="F64">
            <v>-0.76144000000000001</v>
          </cell>
          <cell r="G64">
            <v>619.77553999999998</v>
          </cell>
          <cell r="H64">
            <v>-171.45254</v>
          </cell>
          <cell r="I64">
            <v>448.32299999999998</v>
          </cell>
        </row>
        <row r="65">
          <cell r="B65" t="str">
            <v xml:space="preserve">        42613500 - Equip Admn Próprio - Eq.aquecimento e refrigeração</v>
          </cell>
          <cell r="C65">
            <v>856.40678000000003</v>
          </cell>
          <cell r="G65">
            <v>856.40678000000003</v>
          </cell>
          <cell r="H65">
            <v>-365.51177999999999</v>
          </cell>
          <cell r="I65">
            <v>490.89499999999998</v>
          </cell>
        </row>
        <row r="66">
          <cell r="B66" t="str">
            <v xml:space="preserve">        42614100 - Equip Admn Próprio - Equipamento social</v>
          </cell>
          <cell r="C66">
            <v>349.005</v>
          </cell>
          <cell r="E66">
            <v>1.2589699999999999</v>
          </cell>
          <cell r="F66">
            <v>-0.18936</v>
          </cell>
          <cell r="G66">
            <v>350.07461000000001</v>
          </cell>
          <cell r="H66">
            <v>-322.12061</v>
          </cell>
          <cell r="I66">
            <v>27.954000000000001</v>
          </cell>
        </row>
        <row r="67">
          <cell r="B67" t="str">
            <v xml:space="preserve">        42619000 - Equip Admn Próprio - Equipamentos diversos</v>
          </cell>
          <cell r="C67">
            <v>111.96326999999999</v>
          </cell>
          <cell r="E67">
            <v>12.552720000000001</v>
          </cell>
          <cell r="F67">
            <v>-3.3749600000000002</v>
          </cell>
          <cell r="G67">
            <v>121.14103</v>
          </cell>
          <cell r="H67">
            <v>-92.845029999999994</v>
          </cell>
          <cell r="I67">
            <v>28.295999999999999</v>
          </cell>
        </row>
        <row r="68">
          <cell r="B68" t="str">
            <v xml:space="preserve">    Outras imobilizações corpóreas</v>
          </cell>
          <cell r="C68">
            <v>569.82899999999995</v>
          </cell>
          <cell r="G68">
            <v>569.82899999999995</v>
          </cell>
          <cell r="H68">
            <v>-24.13</v>
          </cell>
          <cell r="I68">
            <v>545.69899999999996</v>
          </cell>
        </row>
        <row r="69">
          <cell r="B69" t="str">
            <v xml:space="preserve">        42900000 - Outras Imob.Corpórea</v>
          </cell>
          <cell r="C69">
            <v>569.82899999999995</v>
          </cell>
          <cell r="G69">
            <v>569.82899999999995</v>
          </cell>
          <cell r="H69">
            <v>-24.13</v>
          </cell>
          <cell r="I69">
            <v>545.69899999999996</v>
          </cell>
        </row>
        <row r="70">
          <cell r="B70" t="str">
            <v xml:space="preserve">    Equipamento de Transporte-Leasing</v>
          </cell>
          <cell r="C70">
            <v>2276.89995</v>
          </cell>
          <cell r="E70">
            <v>228.87020999999999</v>
          </cell>
          <cell r="F70">
            <v>-82.163480000000007</v>
          </cell>
          <cell r="G70">
            <v>2423.6066799999999</v>
          </cell>
          <cell r="H70">
            <v>-1007.17168</v>
          </cell>
          <cell r="I70">
            <v>1416.4349999999999</v>
          </cell>
        </row>
        <row r="71">
          <cell r="B71" t="str">
            <v xml:space="preserve">        42421000 - Eq Transporte Leasing - Veículos Autom. Ligeiros</v>
          </cell>
          <cell r="C71">
            <v>2089.3469500000001</v>
          </cell>
          <cell r="E71">
            <v>228.87020999999999</v>
          </cell>
          <cell r="F71">
            <v>-82.163480000000007</v>
          </cell>
          <cell r="G71">
            <v>2236.05368</v>
          </cell>
          <cell r="H71">
            <v>-939.85767999999996</v>
          </cell>
          <cell r="I71">
            <v>1296.1959999999999</v>
          </cell>
        </row>
        <row r="72">
          <cell r="B72" t="str">
            <v xml:space="preserve">        42422000 - Eq.Tr.Leas.V.Aut.Pes</v>
          </cell>
          <cell r="C72">
            <v>187.553</v>
          </cell>
          <cell r="G72">
            <v>187.553</v>
          </cell>
          <cell r="H72">
            <v>-67.313999999999993</v>
          </cell>
          <cell r="I72">
            <v>120.239</v>
          </cell>
        </row>
        <row r="73">
          <cell r="B73" t="str">
            <v xml:space="preserve">    Equipamento informático-Leasing</v>
          </cell>
          <cell r="C73">
            <v>1388.7556300000001</v>
          </cell>
          <cell r="G73">
            <v>1388.7556300000001</v>
          </cell>
          <cell r="H73">
            <v>-405.05462999999997</v>
          </cell>
          <cell r="I73">
            <v>983.70100000000002</v>
          </cell>
        </row>
        <row r="74">
          <cell r="B74" t="str">
            <v xml:space="preserve">        42621100 - Eq.Adm Leasing- Eq. Informáticoil</v>
          </cell>
          <cell r="C74">
            <v>1388.7556300000001</v>
          </cell>
          <cell r="G74">
            <v>1388.7556300000001</v>
          </cell>
          <cell r="H74">
            <v>-405.05462999999997</v>
          </cell>
          <cell r="I74">
            <v>983.70100000000002</v>
          </cell>
        </row>
        <row r="75">
          <cell r="B75" t="str">
            <v>Imobilizado Incorpóreo</v>
          </cell>
          <cell r="C75">
            <v>118.58114</v>
          </cell>
          <cell r="G75">
            <v>118.58114</v>
          </cell>
          <cell r="H75">
            <v>-40.923139999999997</v>
          </cell>
          <cell r="I75">
            <v>77.658000000000001</v>
          </cell>
        </row>
        <row r="76">
          <cell r="B76" t="str">
            <v xml:space="preserve">    Imobilizações incorpóreas</v>
          </cell>
          <cell r="C76">
            <v>118.58114</v>
          </cell>
          <cell r="G76">
            <v>118.58114</v>
          </cell>
          <cell r="H76">
            <v>-40.923139999999997</v>
          </cell>
          <cell r="I76">
            <v>77.658000000000001</v>
          </cell>
        </row>
        <row r="77">
          <cell r="B77" t="str">
            <v xml:space="preserve">        43100000 - Imob Incorpóreas - Despesas de instalação</v>
          </cell>
          <cell r="C77">
            <v>31.790299999999998</v>
          </cell>
          <cell r="G77">
            <v>31.790299999999998</v>
          </cell>
          <cell r="H77">
            <v>-31.790299999999998</v>
          </cell>
        </row>
        <row r="78">
          <cell r="B78" t="str">
            <v xml:space="preserve">        43300000 - Imob Incorpóreas-Propriedade industrial/out direit</v>
          </cell>
          <cell r="C78">
            <v>86.790840000000003</v>
          </cell>
          <cell r="G78">
            <v>86.790840000000003</v>
          </cell>
          <cell r="H78">
            <v>-9.1328399999999998</v>
          </cell>
          <cell r="I78">
            <v>77.658000000000001</v>
          </cell>
        </row>
        <row r="79">
          <cell r="B79" t="str">
            <v>TOTAL  GLOBAL</v>
          </cell>
          <cell r="C79">
            <v>3173015.1313999998</v>
          </cell>
          <cell r="D79">
            <v>83769.248449999999</v>
          </cell>
          <cell r="E79">
            <v>10888.040059999999</v>
          </cell>
          <cell r="F79">
            <v>-928.96402999999998</v>
          </cell>
          <cell r="G79">
            <v>3266743.4558799998</v>
          </cell>
          <cell r="H79">
            <v>-1743577.3602100001</v>
          </cell>
          <cell r="I79">
            <v>1523166.09567</v>
          </cell>
        </row>
        <row r="82">
          <cell r="B82" t="str">
            <v xml:space="preserve">IMOBILIZADO  EM  EXPLORAÇÃO </v>
          </cell>
        </row>
        <row r="83">
          <cell r="B83" t="str">
            <v>Período: 2006-01 até 2006-08</v>
          </cell>
        </row>
        <row r="84">
          <cell r="I84" t="str">
            <v>(Un: mil euros)</v>
          </cell>
        </row>
        <row r="85">
          <cell r="C85" t="str">
            <v>Imobilizado Bruto</v>
          </cell>
          <cell r="I85" t="str">
            <v>Imob. Liquido</v>
          </cell>
        </row>
        <row r="86">
          <cell r="C86" t="str">
            <v xml:space="preserve">Situação em </v>
          </cell>
          <cell r="D86" t="str">
            <v>Transfer. do</v>
          </cell>
          <cell r="E86" t="str">
            <v xml:space="preserve">Aquisições </v>
          </cell>
          <cell r="F86" t="str">
            <v>Abates e</v>
          </cell>
          <cell r="G86" t="str">
            <v>Situação em</v>
          </cell>
          <cell r="I86" t="str">
            <v>Situação em</v>
          </cell>
        </row>
        <row r="87">
          <cell r="B87" t="str">
            <v>Classes do imobilizado</v>
          </cell>
          <cell r="C87" t="str">
            <v>2005-12-31</v>
          </cell>
          <cell r="D87" t="str">
            <v>imob. Curso</v>
          </cell>
          <cell r="E87" t="str">
            <v>Directas</v>
          </cell>
          <cell r="F87" t="str">
            <v>regulariz.</v>
          </cell>
          <cell r="G87" t="str">
            <v>2006-08-31</v>
          </cell>
          <cell r="H87" t="str">
            <v>Amortizações</v>
          </cell>
          <cell r="I87" t="str">
            <v>2006-08-31</v>
          </cell>
        </row>
      </sheetData>
      <sheetData sheetId="10">
        <row r="2">
          <cell r="B2" t="str">
            <v>IMOBILIZADO  EM  EXPLORAÇÃO  POR  ACTIVIDADE</v>
          </cell>
        </row>
        <row r="3">
          <cell r="B3" t="str">
            <v>Situação em 2006-08-31</v>
          </cell>
        </row>
        <row r="4">
          <cell r="G4" t="str">
            <v>(Un: mil euros)</v>
          </cell>
        </row>
        <row r="5">
          <cell r="C5" t="str">
            <v>Imobilizado</v>
          </cell>
          <cell r="E5" t="str">
            <v>Imobilizado</v>
          </cell>
          <cell r="F5" t="str">
            <v>Comparticipações</v>
          </cell>
          <cell r="G5" t="str">
            <v>Imob. Líquido</v>
          </cell>
        </row>
        <row r="6">
          <cell r="B6" t="str">
            <v>Grupos de imobilizado / Actividades</v>
          </cell>
          <cell r="C6" t="str">
            <v>Bruto</v>
          </cell>
          <cell r="D6" t="str">
            <v>Amortizações</v>
          </cell>
          <cell r="E6" t="str">
            <v>Líquido</v>
          </cell>
          <cell r="F6" t="str">
            <v>Líquidas</v>
          </cell>
          <cell r="G6" t="str">
            <v>(Líquido)</v>
          </cell>
        </row>
        <row r="7">
          <cell r="B7" t="str">
            <v>Imobilizado Corpóreo</v>
          </cell>
          <cell r="C7">
            <v>3266624.8747399999</v>
          </cell>
          <cell r="D7">
            <v>-1743536.43707</v>
          </cell>
          <cell r="E7">
            <v>1523088.4376699999</v>
          </cell>
          <cell r="F7">
            <v>-92979.774000000005</v>
          </cell>
          <cell r="G7">
            <v>1430108.6636699999</v>
          </cell>
        </row>
        <row r="8">
          <cell r="B8" t="str">
            <v xml:space="preserve">    2701 - Transporte de Energia Eléctrica</v>
          </cell>
          <cell r="C8">
            <v>2152756.9920999999</v>
          </cell>
          <cell r="D8">
            <v>-1107762.5724599999</v>
          </cell>
          <cell r="E8">
            <v>1044994.41964</v>
          </cell>
          <cell r="F8">
            <v>-88477.097241760901</v>
          </cell>
          <cell r="G8">
            <v>956517.32239823998</v>
          </cell>
        </row>
        <row r="9">
          <cell r="B9" t="str">
            <v xml:space="preserve">    2702 - Aquisição de Energia Eléctrica</v>
          </cell>
          <cell r="C9">
            <v>12693.764289999999</v>
          </cell>
          <cell r="D9">
            <v>-7890.0963300000003</v>
          </cell>
          <cell r="E9">
            <v>4803.6679599999998</v>
          </cell>
          <cell r="F9">
            <v>-155.90394537223199</v>
          </cell>
          <cell r="G9">
            <v>4647.7640146277699</v>
          </cell>
        </row>
        <row r="10">
          <cell r="B10" t="str">
            <v xml:space="preserve">    2703 - Gestão Global do Sistema</v>
          </cell>
          <cell r="C10">
            <v>1059058.82103</v>
          </cell>
          <cell r="D10">
            <v>-612280.50496000005</v>
          </cell>
          <cell r="E10">
            <v>446778.31607</v>
          </cell>
          <cell r="F10">
            <v>-229.45681286686499</v>
          </cell>
          <cell r="G10">
            <v>446548.85925713298</v>
          </cell>
        </row>
        <row r="11">
          <cell r="B11" t="str">
            <v xml:space="preserve">          Terrenos de centrais hídricas - Domínio Público</v>
          </cell>
          <cell r="C11">
            <v>845842.92833999998</v>
          </cell>
          <cell r="D11">
            <v>-459193.35733999999</v>
          </cell>
          <cell r="E11">
            <v>386649.571</v>
          </cell>
          <cell r="G11">
            <v>386649.571</v>
          </cell>
        </row>
        <row r="12">
          <cell r="B12" t="str">
            <v xml:space="preserve">          Terrenos de centrais hídricas - Zona de Protecção</v>
          </cell>
          <cell r="C12">
            <v>43343.542690000002</v>
          </cell>
          <cell r="D12">
            <v>-24208.511689999999</v>
          </cell>
          <cell r="E12">
            <v>19135.030999999999</v>
          </cell>
          <cell r="G12">
            <v>19135.030999999999</v>
          </cell>
        </row>
        <row r="13">
          <cell r="B13" t="str">
            <v xml:space="preserve">          Terrenos de centrais térmicas</v>
          </cell>
          <cell r="C13">
            <v>2531.2672200000002</v>
          </cell>
          <cell r="D13">
            <v>-2470.7292200000002</v>
          </cell>
          <cell r="E13">
            <v>60.537999999999997</v>
          </cell>
          <cell r="G13">
            <v>60.537999999999997</v>
          </cell>
        </row>
        <row r="14">
          <cell r="B14" t="str">
            <v xml:space="preserve">          Outro imobilizado de GGS</v>
          </cell>
          <cell r="C14">
            <v>167341.08278</v>
          </cell>
          <cell r="D14">
            <v>-126407.90671</v>
          </cell>
          <cell r="E14">
            <v>40933.176070000001</v>
          </cell>
          <cell r="F14">
            <v>-229.45681286686499</v>
          </cell>
          <cell r="G14">
            <v>40703.719257133103</v>
          </cell>
        </row>
        <row r="15">
          <cell r="B15" t="str">
            <v xml:space="preserve">    2709 - Não Regulada</v>
          </cell>
          <cell r="C15">
            <v>42113.23158</v>
          </cell>
          <cell r="D15">
            <v>-15600.317580000001</v>
          </cell>
          <cell r="E15">
            <v>26512.914000000001</v>
          </cell>
          <cell r="F15">
            <v>-4117.3159999999998</v>
          </cell>
          <cell r="G15">
            <v>22395.598000000002</v>
          </cell>
        </row>
        <row r="16">
          <cell r="B16" t="str">
            <v>Imobilizado Incorpóreo</v>
          </cell>
          <cell r="C16">
            <v>118.58114</v>
          </cell>
          <cell r="D16">
            <v>-40.923139999999997</v>
          </cell>
          <cell r="E16">
            <v>77.658000000000001</v>
          </cell>
          <cell r="G16">
            <v>77.658000000000001</v>
          </cell>
        </row>
        <row r="17">
          <cell r="B17" t="str">
            <v xml:space="preserve">    2701 - Transporte de Energia Eléctrica</v>
          </cell>
          <cell r="C17">
            <v>83.187629999999999</v>
          </cell>
          <cell r="D17">
            <v>-28.751270000000002</v>
          </cell>
          <cell r="E17">
            <v>54.436360000000001</v>
          </cell>
          <cell r="G17">
            <v>54.436360000000001</v>
          </cell>
        </row>
        <row r="18">
          <cell r="B18" t="str">
            <v xml:space="preserve">    2702 - Aquisição de Energia Eléctrica</v>
          </cell>
          <cell r="C18">
            <v>11.36731</v>
          </cell>
          <cell r="D18">
            <v>-3.9069600000000002</v>
          </cell>
          <cell r="E18">
            <v>7.46035</v>
          </cell>
          <cell r="G18">
            <v>7.46035</v>
          </cell>
        </row>
        <row r="19">
          <cell r="B19" t="str">
            <v xml:space="preserve">    2703 - Gestão Global do Sistema</v>
          </cell>
          <cell r="C19">
            <v>24.026199999999999</v>
          </cell>
          <cell r="D19">
            <v>-8.2649100000000004</v>
          </cell>
          <cell r="E19">
            <v>15.761290000000001</v>
          </cell>
          <cell r="G19">
            <v>15.761290000000001</v>
          </cell>
        </row>
        <row r="20">
          <cell r="B20" t="str">
            <v>RAB  (Regulatory Asset Base)</v>
          </cell>
          <cell r="C20">
            <v>3224630.2242999999</v>
          </cell>
          <cell r="D20">
            <v>-1727977.04263</v>
          </cell>
          <cell r="E20">
            <v>1496653.1816700001</v>
          </cell>
          <cell r="F20">
            <v>-88862.457999999999</v>
          </cell>
          <cell r="G20">
            <v>1407790.72367</v>
          </cell>
        </row>
        <row r="21">
          <cell r="B21" t="str">
            <v>TOTAL  NÃO  REGULADO</v>
          </cell>
          <cell r="C21">
            <v>42113.23158</v>
          </cell>
          <cell r="D21">
            <v>-15600.317580000001</v>
          </cell>
          <cell r="E21">
            <v>26512.914000000001</v>
          </cell>
        </row>
        <row r="22">
          <cell r="B22" t="str">
            <v>TOTAL  GLOBAL</v>
          </cell>
          <cell r="C22">
            <v>3266743.4558799998</v>
          </cell>
          <cell r="D22">
            <v>-1743577.3602100001</v>
          </cell>
          <cell r="E22">
            <v>1523166.09567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_tot vv"/>
      <sheetName val="leia-me"/>
      <sheetName val="factura_termica"/>
      <sheetName val="factura_hidrica"/>
      <sheetName val="emissao"/>
      <sheetName val="res.cae's hidr"/>
      <sheetName val="res.cae's "/>
      <sheetName val="resumo_tot"/>
      <sheetName val="diversos"/>
      <sheetName val="combusti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D3" t="str">
            <v>JAN</v>
          </cell>
          <cell r="E3" t="str">
            <v>FEV</v>
          </cell>
          <cell r="F3" t="str">
            <v>MAR</v>
          </cell>
          <cell r="G3" t="str">
            <v>ABR</v>
          </cell>
          <cell r="H3" t="str">
            <v>MAI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SET</v>
          </cell>
          <cell r="M3" t="str">
            <v>OUT</v>
          </cell>
          <cell r="N3" t="str">
            <v>NOV</v>
          </cell>
          <cell r="O3" t="str">
            <v>DEZ</v>
          </cell>
        </row>
        <row r="4">
          <cell r="B4" t="str">
            <v>CAL</v>
          </cell>
        </row>
        <row r="5">
          <cell r="B5" t="str">
            <v>CTD</v>
          </cell>
        </row>
        <row r="6">
          <cell r="B6" t="str">
            <v>CAR</v>
          </cell>
        </row>
        <row r="7">
          <cell r="B7" t="str">
            <v>CPL</v>
          </cell>
        </row>
        <row r="8">
          <cell r="B8" t="str">
            <v>CVN</v>
          </cell>
        </row>
        <row r="9">
          <cell r="B9" t="str">
            <v>CSD</v>
          </cell>
        </row>
        <row r="10">
          <cell r="B10" t="str">
            <v>CVF</v>
          </cell>
        </row>
        <row r="11">
          <cell r="B11" t="str">
            <v>CCD</v>
          </cell>
        </row>
        <row r="12">
          <cell r="B12" t="str">
            <v>CMD</v>
          </cell>
        </row>
        <row r="13">
          <cell r="B13" t="str">
            <v>CPT</v>
          </cell>
        </row>
        <row r="14">
          <cell r="B14" t="str">
            <v>CBT</v>
          </cell>
        </row>
        <row r="15">
          <cell r="B15" t="str">
            <v>CPN</v>
          </cell>
        </row>
        <row r="16">
          <cell r="B16" t="str">
            <v>CVR</v>
          </cell>
        </row>
        <row r="17">
          <cell r="B17" t="str">
            <v>CTC</v>
          </cell>
        </row>
        <row r="18">
          <cell r="B18" t="str">
            <v>CRG</v>
          </cell>
        </row>
        <row r="19">
          <cell r="B19" t="str">
            <v>CCL</v>
          </cell>
        </row>
        <row r="20">
          <cell r="B20" t="str">
            <v>CTR</v>
          </cell>
        </row>
        <row r="21">
          <cell r="B21" t="str">
            <v>CCM</v>
          </cell>
        </row>
        <row r="22">
          <cell r="B22" t="str">
            <v>CCA</v>
          </cell>
        </row>
        <row r="23">
          <cell r="B23" t="str">
            <v>CAG</v>
          </cell>
        </row>
        <row r="24">
          <cell r="B24" t="str">
            <v>CRV</v>
          </cell>
        </row>
        <row r="25">
          <cell r="B25" t="str">
            <v>CCR</v>
          </cell>
        </row>
        <row r="26">
          <cell r="B26" t="str">
            <v>CBC</v>
          </cell>
        </row>
        <row r="27">
          <cell r="B27" t="str">
            <v>CCB</v>
          </cell>
        </row>
        <row r="28">
          <cell r="B28" t="str">
            <v>CPC</v>
          </cell>
        </row>
        <row r="29">
          <cell r="B29" t="str">
            <v>CFT</v>
          </cell>
        </row>
        <row r="32">
          <cell r="B32" t="str">
            <v>CPG</v>
          </cell>
        </row>
        <row r="33">
          <cell r="B33" t="str">
            <v>CTG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 t="str">
            <v/>
          </cell>
          <cell r="P7" t="str">
            <v/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str">
            <v/>
          </cell>
          <cell r="P8" t="str">
            <v/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 t="str">
            <v/>
          </cell>
          <cell r="P9" t="str">
            <v/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 t="str">
            <v/>
          </cell>
          <cell r="P10" t="str">
            <v/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 t="str">
            <v/>
          </cell>
          <cell r="P12" t="str">
            <v/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 t="str">
            <v/>
          </cell>
          <cell r="P13" t="str">
            <v/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 t="str">
            <v/>
          </cell>
          <cell r="P15" t="str">
            <v/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 t="str">
            <v/>
          </cell>
          <cell r="P17" t="str">
            <v/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 t="str">
            <v/>
          </cell>
          <cell r="P18" t="str">
            <v/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 t="str">
            <v/>
          </cell>
          <cell r="P19" t="str">
            <v/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 t="str">
            <v/>
          </cell>
          <cell r="P20" t="str">
            <v/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 t="str">
            <v/>
          </cell>
          <cell r="P22" t="str">
            <v/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 t="str">
            <v/>
          </cell>
          <cell r="P23" t="str">
            <v/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 t="str">
            <v/>
          </cell>
          <cell r="P24" t="str">
            <v/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 t="str">
            <v/>
          </cell>
          <cell r="P25" t="str">
            <v/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 t="str">
            <v/>
          </cell>
          <cell r="P27" t="str">
            <v/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/>
          </cell>
          <cell r="P29" t="str">
            <v/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 t="str">
            <v/>
          </cell>
          <cell r="P30" t="str">
            <v/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 t="str">
            <v/>
          </cell>
          <cell r="P32" t="str">
            <v/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 t="str">
            <v/>
          </cell>
          <cell r="P33" t="str">
            <v/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 t="str">
            <v/>
          </cell>
          <cell r="P34" t="str">
            <v/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 t="str">
            <v/>
          </cell>
          <cell r="P35" t="str">
            <v/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 t="str">
            <v/>
          </cell>
          <cell r="P37" t="str">
            <v/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 t="str">
            <v/>
          </cell>
          <cell r="P38" t="str">
            <v/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/>
          </cell>
          <cell r="P39" t="str">
            <v/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 t="str">
            <v/>
          </cell>
          <cell r="P40" t="str">
            <v/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 t="str">
            <v/>
          </cell>
          <cell r="P42" t="str">
            <v/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 t="str">
            <v/>
          </cell>
          <cell r="P43" t="str">
            <v/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 t="str">
            <v/>
          </cell>
          <cell r="P44" t="str">
            <v/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 t="str">
            <v/>
          </cell>
          <cell r="P45" t="str">
            <v/>
          </cell>
        </row>
        <row r="46">
          <cell r="B46" t="str">
            <v/>
          </cell>
          <cell r="D46" t="str">
            <v/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 t="str">
            <v/>
          </cell>
          <cell r="P49" t="str">
            <v/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/>
          </cell>
          <cell r="P50" t="str">
            <v/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 t="str">
            <v/>
          </cell>
          <cell r="P51" t="str">
            <v/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 t="str">
            <v/>
          </cell>
          <cell r="P52" t="str">
            <v/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 t="str">
            <v/>
          </cell>
          <cell r="P54" t="str">
            <v/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 t="str">
            <v/>
          </cell>
          <cell r="P57" t="str">
            <v/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 t="str">
            <v/>
          </cell>
          <cell r="P59" t="str">
            <v/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 t="str">
            <v/>
          </cell>
          <cell r="P60" t="str">
            <v/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 t="str">
            <v/>
          </cell>
          <cell r="P61" t="str">
            <v/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 t="str">
            <v/>
          </cell>
          <cell r="P62" t="str">
            <v/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 t="str">
            <v/>
          </cell>
          <cell r="P64" t="str">
            <v/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 t="str">
            <v/>
          </cell>
          <cell r="P65" t="str">
            <v/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 t="str">
            <v/>
          </cell>
          <cell r="P66" t="str">
            <v/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 t="str">
            <v/>
          </cell>
          <cell r="P67" t="str">
            <v/>
          </cell>
        </row>
        <row r="68">
          <cell r="B68" t="str">
            <v/>
          </cell>
          <cell r="D68" t="str">
            <v/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 t="str">
            <v/>
          </cell>
          <cell r="P71" t="str">
            <v/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 t="str">
            <v/>
          </cell>
          <cell r="P73" t="str">
            <v/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 t="str">
            <v/>
          </cell>
          <cell r="P74" t="str">
            <v/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 t="str">
            <v/>
          </cell>
          <cell r="P76" t="str">
            <v/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 t="str">
            <v/>
          </cell>
          <cell r="P77" t="str">
            <v/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 t="str">
            <v/>
          </cell>
          <cell r="P79" t="str">
            <v/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 t="str">
            <v/>
          </cell>
          <cell r="P81" t="str">
            <v/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 t="str">
            <v/>
          </cell>
          <cell r="P82" t="str">
            <v/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 t="str">
            <v/>
          </cell>
          <cell r="P84" t="str">
            <v/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 t="str">
            <v/>
          </cell>
          <cell r="P86" t="str">
            <v/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 t="str">
            <v/>
          </cell>
          <cell r="P87" t="str">
            <v/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 t="str">
            <v/>
          </cell>
          <cell r="P88" t="str">
            <v/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 t="str">
            <v/>
          </cell>
          <cell r="P89" t="str">
            <v/>
          </cell>
        </row>
        <row r="90">
          <cell r="B90" t="str">
            <v/>
          </cell>
          <cell r="D90" t="str">
            <v/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 t="str">
            <v/>
          </cell>
          <cell r="P92" t="str">
            <v/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 t="str">
            <v/>
          </cell>
          <cell r="P93" t="str">
            <v/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 t="str">
            <v/>
          </cell>
          <cell r="P94" t="str">
            <v/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 t="str">
            <v/>
          </cell>
          <cell r="P95" t="str">
            <v/>
          </cell>
        </row>
        <row r="96">
          <cell r="B96" t="str">
            <v/>
          </cell>
          <cell r="D96" t="str">
            <v/>
          </cell>
        </row>
      </sheetData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"/>
      <sheetName val="Procura"/>
      <sheetName val="resumo_tot"/>
      <sheetName val="leia-me"/>
      <sheetName val="distrib"/>
      <sheetName val="factura_hidrica"/>
      <sheetName val="factura_termica"/>
      <sheetName val="emissao"/>
      <sheetName val="res.cae's hidr"/>
      <sheetName val="erse"/>
      <sheetName val="res.cae's "/>
      <sheetName val="Mod. Reg. de B.E."/>
      <sheetName val="diversos"/>
    </sheetNames>
    <sheetDataSet>
      <sheetData sheetId="0"/>
      <sheetData sheetId="1"/>
      <sheetData sheetId="2"/>
      <sheetData sheetId="3"/>
      <sheetData sheetId="4"/>
      <sheetData sheetId="5">
        <row r="69">
          <cell r="C69" t="str">
            <v>JAN</v>
          </cell>
          <cell r="D69" t="str">
            <v>FEV</v>
          </cell>
          <cell r="E69" t="str">
            <v>MAR</v>
          </cell>
          <cell r="F69" t="str">
            <v>ABR</v>
          </cell>
          <cell r="G69" t="str">
            <v>MAI</v>
          </cell>
          <cell r="H69" t="str">
            <v>JUN</v>
          </cell>
          <cell r="I69" t="str">
            <v>JUL</v>
          </cell>
          <cell r="J69" t="str">
            <v>AGO</v>
          </cell>
          <cell r="K69" t="str">
            <v>SET</v>
          </cell>
          <cell r="L69" t="str">
            <v>OUT</v>
          </cell>
          <cell r="M69" t="str">
            <v>NOV</v>
          </cell>
          <cell r="N69" t="str">
            <v>DEZ</v>
          </cell>
        </row>
        <row r="70">
          <cell r="B70" t="str">
            <v>CALP</v>
          </cell>
          <cell r="C70">
            <v>5715.2881800000005</v>
          </cell>
          <cell r="D70">
            <v>5726.2967800000006</v>
          </cell>
          <cell r="E70">
            <v>5703.8167300000005</v>
          </cell>
          <cell r="F70">
            <v>5723.4722400000001</v>
          </cell>
          <cell r="G70">
            <v>5749.3013300000002</v>
          </cell>
          <cell r="H70">
            <v>5790.7368299999998</v>
          </cell>
          <cell r="I70">
            <v>5790.19704</v>
          </cell>
          <cell r="J70">
            <v>5792.7711799999997</v>
          </cell>
          <cell r="K70">
            <v>5763.9990099999995</v>
          </cell>
          <cell r="L70">
            <v>5750.2551199999998</v>
          </cell>
          <cell r="M70">
            <v>5753.3580499999998</v>
          </cell>
          <cell r="N70">
            <v>5774.9700599999996</v>
          </cell>
        </row>
        <row r="71">
          <cell r="B71" t="str">
            <v>CTDP</v>
          </cell>
          <cell r="C71">
            <v>696.59046000000001</v>
          </cell>
          <cell r="D71">
            <v>698.70411999999999</v>
          </cell>
          <cell r="E71">
            <v>697.12079000000006</v>
          </cell>
          <cell r="F71">
            <v>702.21983999999998</v>
          </cell>
          <cell r="G71">
            <v>704.92093999999997</v>
          </cell>
          <cell r="H71">
            <v>711.21597999999994</v>
          </cell>
          <cell r="I71">
            <v>712.44369999999992</v>
          </cell>
          <cell r="J71">
            <v>712.99892</v>
          </cell>
          <cell r="K71">
            <v>710.70134999999993</v>
          </cell>
          <cell r="L71">
            <v>710.64598000000001</v>
          </cell>
          <cell r="M71">
            <v>712.60894999999994</v>
          </cell>
          <cell r="N71">
            <v>716.70932999999991</v>
          </cell>
        </row>
        <row r="72">
          <cell r="B72" t="str">
            <v>CARP</v>
          </cell>
          <cell r="C72">
            <v>1949.68417</v>
          </cell>
          <cell r="D72">
            <v>1959.6666599999999</v>
          </cell>
          <cell r="E72">
            <v>1957.0643600000001</v>
          </cell>
          <cell r="F72">
            <v>1975.56702</v>
          </cell>
          <cell r="G72">
            <v>1984.8344</v>
          </cell>
          <cell r="H72">
            <v>2005.77503</v>
          </cell>
          <cell r="I72">
            <v>2018.30467</v>
          </cell>
          <cell r="J72">
            <v>2025.31738</v>
          </cell>
          <cell r="K72">
            <v>2043.1467399999999</v>
          </cell>
          <cell r="L72">
            <v>2045.72568</v>
          </cell>
          <cell r="M72">
            <v>2053.8761599999998</v>
          </cell>
          <cell r="N72">
            <v>2070.42335</v>
          </cell>
        </row>
        <row r="73">
          <cell r="B73" t="str">
            <v>CVNP</v>
          </cell>
          <cell r="C73">
            <v>633.30300999999997</v>
          </cell>
          <cell r="D73">
            <v>635.89033999999992</v>
          </cell>
          <cell r="E73">
            <v>636.83773999999994</v>
          </cell>
          <cell r="F73">
            <v>638.74347</v>
          </cell>
          <cell r="G73">
            <v>644.1081999999999</v>
          </cell>
          <cell r="H73">
            <v>649.70744999999999</v>
          </cell>
          <cell r="I73">
            <v>652.51294999999993</v>
          </cell>
          <cell r="J73">
            <v>652.83596</v>
          </cell>
          <cell r="K73">
            <v>659.27801999999997</v>
          </cell>
          <cell r="L73">
            <v>658.70428000000004</v>
          </cell>
          <cell r="M73">
            <v>659.77334999999994</v>
          </cell>
          <cell r="N73">
            <v>662.89724000000001</v>
          </cell>
        </row>
        <row r="74">
          <cell r="B74" t="str">
            <v>CPLP</v>
          </cell>
          <cell r="C74">
            <v>1014.1573999999999</v>
          </cell>
          <cell r="D74">
            <v>1021.05335</v>
          </cell>
          <cell r="E74">
            <v>1027.3826099999999</v>
          </cell>
          <cell r="F74">
            <v>1030.8387399999999</v>
          </cell>
          <cell r="G74">
            <v>1039.7740200000001</v>
          </cell>
          <cell r="H74">
            <v>1049.3382099999999</v>
          </cell>
          <cell r="I74">
            <v>1050.9684099999999</v>
          </cell>
          <cell r="J74">
            <v>1054.5701299999998</v>
          </cell>
          <cell r="K74">
            <v>1050.7401599999998</v>
          </cell>
          <cell r="L74">
            <v>1049.48487</v>
          </cell>
          <cell r="M74">
            <v>1051.671</v>
          </cell>
          <cell r="N74">
            <v>1057.1755000000001</v>
          </cell>
        </row>
        <row r="75">
          <cell r="B75" t="str">
            <v>CSDP</v>
          </cell>
          <cell r="C75">
            <v>323.43838</v>
          </cell>
          <cell r="D75">
            <v>330.06560999999999</v>
          </cell>
          <cell r="E75">
            <v>323.39553999999998</v>
          </cell>
          <cell r="F75">
            <v>319.57596000000001</v>
          </cell>
          <cell r="G75">
            <v>321.61086999999998</v>
          </cell>
          <cell r="H75">
            <v>324.32304999999997</v>
          </cell>
          <cell r="I75">
            <v>323.78521000000001</v>
          </cell>
          <cell r="J75">
            <v>321.99043999999998</v>
          </cell>
          <cell r="K75">
            <v>319.32095000000004</v>
          </cell>
          <cell r="L75">
            <v>316.56441999999998</v>
          </cell>
          <cell r="M75">
            <v>314.3526</v>
          </cell>
          <cell r="N75">
            <v>313.12223999999998</v>
          </cell>
        </row>
        <row r="76">
          <cell r="B76" t="str">
            <v>CVFP</v>
          </cell>
          <cell r="C76">
            <v>1085.0174600000003</v>
          </cell>
          <cell r="D76">
            <v>1092.4423200000001</v>
          </cell>
          <cell r="E76">
            <v>1092.6448500000001</v>
          </cell>
          <cell r="F76">
            <v>1102.3314800000001</v>
          </cell>
          <cell r="G76">
            <v>1118.99766</v>
          </cell>
          <cell r="H76">
            <v>1132.12625</v>
          </cell>
          <cell r="I76">
            <v>1137.3301299999998</v>
          </cell>
          <cell r="J76">
            <v>1144.3671200000001</v>
          </cell>
          <cell r="K76">
            <v>1143.67147</v>
          </cell>
          <cell r="L76">
            <v>1147.1289199999999</v>
          </cell>
          <cell r="M76">
            <v>1153.60877</v>
          </cell>
          <cell r="N76">
            <v>1164.7194199999999</v>
          </cell>
        </row>
        <row r="77">
          <cell r="B77" t="str">
            <v>CCDP</v>
          </cell>
          <cell r="C77">
            <v>856.43912999999998</v>
          </cell>
          <cell r="D77">
            <v>859.50133999999991</v>
          </cell>
          <cell r="E77">
            <v>856.63824</v>
          </cell>
          <cell r="F77">
            <v>860.79730000000006</v>
          </cell>
          <cell r="G77">
            <v>865.04318000000001</v>
          </cell>
          <cell r="H77">
            <v>871.50479000000007</v>
          </cell>
          <cell r="I77">
            <v>872.29575999999997</v>
          </cell>
          <cell r="J77">
            <v>872.37310000000002</v>
          </cell>
          <cell r="K77">
            <v>872.35739000000001</v>
          </cell>
          <cell r="L77">
            <v>871.52324999999996</v>
          </cell>
          <cell r="M77">
            <v>873.07096000000001</v>
          </cell>
          <cell r="N77">
            <v>876.90992000000006</v>
          </cell>
        </row>
        <row r="78">
          <cell r="B78" t="str">
            <v>CM1P</v>
          </cell>
          <cell r="C78">
            <v>973.44958000000008</v>
          </cell>
          <cell r="D78">
            <v>985.43948999999998</v>
          </cell>
          <cell r="E78">
            <v>1024.38841</v>
          </cell>
          <cell r="F78">
            <v>1035.2585200000001</v>
          </cell>
          <cell r="G78">
            <v>1054.4984399999998</v>
          </cell>
          <cell r="H78">
            <v>1068.49918</v>
          </cell>
          <cell r="I78">
            <v>1074.585</v>
          </cell>
          <cell r="J78">
            <v>1078.90418</v>
          </cell>
          <cell r="K78">
            <v>1080.0890400000001</v>
          </cell>
          <cell r="L78">
            <v>1083.3026399999999</v>
          </cell>
          <cell r="M78">
            <v>1089.25605</v>
          </cell>
          <cell r="N78">
            <v>1098.8171100000002</v>
          </cell>
        </row>
        <row r="79">
          <cell r="B79" t="str">
            <v>CM2P</v>
          </cell>
          <cell r="C79">
            <v>1342.9853500000002</v>
          </cell>
          <cell r="D79">
            <v>1341.8486499999999</v>
          </cell>
          <cell r="E79">
            <v>1336.5168200000001</v>
          </cell>
          <cell r="F79">
            <v>1344.2851799999999</v>
          </cell>
          <cell r="G79">
            <v>1351.82744</v>
          </cell>
          <cell r="H79">
            <v>1365.68806</v>
          </cell>
          <cell r="I79">
            <v>1365.1278200000002</v>
          </cell>
          <cell r="J79">
            <v>1363.2270700000001</v>
          </cell>
          <cell r="K79">
            <v>1356.0183</v>
          </cell>
          <cell r="L79">
            <v>1352.1481799999999</v>
          </cell>
          <cell r="M79">
            <v>1352.6651200000001</v>
          </cell>
          <cell r="N79">
            <v>1358.3567700000001</v>
          </cell>
        </row>
        <row r="80">
          <cell r="B80" t="str">
            <v>CPTP</v>
          </cell>
          <cell r="C80">
            <v>959.98331000000007</v>
          </cell>
          <cell r="D80">
            <v>969.79468999999995</v>
          </cell>
          <cell r="E80">
            <v>973.38297</v>
          </cell>
          <cell r="F80">
            <v>980.75760000000002</v>
          </cell>
          <cell r="G80">
            <v>994.04565000000002</v>
          </cell>
          <cell r="H80">
            <v>1006.6477</v>
          </cell>
          <cell r="I80">
            <v>1015.6719499999999</v>
          </cell>
          <cell r="J80">
            <v>1022.3615500000001</v>
          </cell>
          <cell r="K80">
            <v>1023.7215500000001</v>
          </cell>
          <cell r="L80">
            <v>1027.8722600000001</v>
          </cell>
          <cell r="M80">
            <v>1034.70829</v>
          </cell>
          <cell r="N80">
            <v>1044.8380400000001</v>
          </cell>
        </row>
        <row r="81">
          <cell r="B81" t="str">
            <v>CBTP</v>
          </cell>
          <cell r="C81">
            <v>1399.3953799999999</v>
          </cell>
          <cell r="D81">
            <v>1409.71369</v>
          </cell>
          <cell r="E81">
            <v>1412.7252699999999</v>
          </cell>
          <cell r="F81">
            <v>1422.5802699999999</v>
          </cell>
          <cell r="G81">
            <v>1438.5856100000001</v>
          </cell>
          <cell r="H81">
            <v>1457.3990900000001</v>
          </cell>
          <cell r="I81">
            <v>1465.1228999999998</v>
          </cell>
          <cell r="J81">
            <v>1470.02556</v>
          </cell>
          <cell r="K81">
            <v>1468.6716299999998</v>
          </cell>
          <cell r="L81">
            <v>1472.3683600000002</v>
          </cell>
          <cell r="M81">
            <v>1479.3456000000001</v>
          </cell>
          <cell r="N81">
            <v>1496.4389900000001</v>
          </cell>
        </row>
        <row r="82">
          <cell r="B82" t="str">
            <v>CPNP</v>
          </cell>
          <cell r="C82">
            <v>2482.4701400000004</v>
          </cell>
          <cell r="D82">
            <v>2499.0268999999998</v>
          </cell>
          <cell r="E82">
            <v>2501.8788799999998</v>
          </cell>
          <cell r="F82">
            <v>2526.4643099999998</v>
          </cell>
          <cell r="G82">
            <v>2549.27315</v>
          </cell>
          <cell r="H82">
            <v>2580.74854</v>
          </cell>
          <cell r="I82">
            <v>2593.2759599999999</v>
          </cell>
          <cell r="J82">
            <v>2605.1118700000002</v>
          </cell>
          <cell r="K82">
            <v>2605.7186299999998</v>
          </cell>
          <cell r="L82">
            <v>2613.2386099999999</v>
          </cell>
          <cell r="M82">
            <v>2628.7627200000002</v>
          </cell>
          <cell r="N82">
            <v>2653.2802000000001</v>
          </cell>
        </row>
        <row r="83">
          <cell r="B83" t="str">
            <v>CVRP</v>
          </cell>
          <cell r="C83">
            <v>2677.9920999999999</v>
          </cell>
          <cell r="D83">
            <v>2692.8933700000002</v>
          </cell>
          <cell r="E83">
            <v>2693.8999800000001</v>
          </cell>
          <cell r="F83">
            <v>2718.34006</v>
          </cell>
          <cell r="G83">
            <v>2740.1298099999999</v>
          </cell>
          <cell r="H83">
            <v>2771.3506400000001</v>
          </cell>
          <cell r="I83">
            <v>2787.3759100000002</v>
          </cell>
          <cell r="J83">
            <v>2810.2077200000003</v>
          </cell>
          <cell r="K83">
            <v>2808.8978399999996</v>
          </cell>
          <cell r="L83">
            <v>2815.1137200000003</v>
          </cell>
          <cell r="M83">
            <v>2829.59746</v>
          </cell>
          <cell r="N83">
            <v>2853.3920800000001</v>
          </cell>
        </row>
        <row r="84">
          <cell r="B84" t="str">
            <v>CTCP</v>
          </cell>
          <cell r="C84">
            <v>523.41113999999993</v>
          </cell>
          <cell r="D84">
            <v>527.38181000000009</v>
          </cell>
          <cell r="E84">
            <v>528.02639999999997</v>
          </cell>
          <cell r="F84">
            <v>532.75411999999994</v>
          </cell>
          <cell r="G84">
            <v>537.56087000000002</v>
          </cell>
          <cell r="H84">
            <v>544.15720999999996</v>
          </cell>
          <cell r="I84">
            <v>547.30687</v>
          </cell>
          <cell r="J84">
            <v>549.58372999999995</v>
          </cell>
          <cell r="K84">
            <v>549.94917000000009</v>
          </cell>
          <cell r="L84">
            <v>566.31346999999994</v>
          </cell>
          <cell r="M84">
            <v>570.13264000000004</v>
          </cell>
          <cell r="N84">
            <v>575.15270999999996</v>
          </cell>
        </row>
        <row r="85">
          <cell r="B85" t="str">
            <v>CRGP</v>
          </cell>
          <cell r="C85">
            <v>2380.87536</v>
          </cell>
          <cell r="D85">
            <v>2370.4957200000003</v>
          </cell>
          <cell r="E85">
            <v>2368.8970199999999</v>
          </cell>
          <cell r="F85">
            <v>2407.16345</v>
          </cell>
          <cell r="G85">
            <v>2400.32161</v>
          </cell>
          <cell r="H85">
            <v>2423.3239399999998</v>
          </cell>
          <cell r="I85">
            <v>2429.5477700000001</v>
          </cell>
          <cell r="J85">
            <v>2433.4072099999998</v>
          </cell>
          <cell r="K85">
            <v>2427.4651100000001</v>
          </cell>
          <cell r="L85">
            <v>2427.5608399999996</v>
          </cell>
          <cell r="M85">
            <v>2435.4295699999998</v>
          </cell>
          <cell r="N85">
            <v>2450.8448699999999</v>
          </cell>
        </row>
        <row r="86">
          <cell r="B86" t="str">
            <v>CCLP</v>
          </cell>
          <cell r="C86">
            <v>2541.6135900000004</v>
          </cell>
          <cell r="D86">
            <v>2550.2033900000001</v>
          </cell>
          <cell r="E86">
            <v>2545.0811899999999</v>
          </cell>
          <cell r="F86">
            <v>2559.2223399999998</v>
          </cell>
          <cell r="G86">
            <v>2572.1298299999999</v>
          </cell>
          <cell r="H86">
            <v>2595.6763700000001</v>
          </cell>
          <cell r="I86">
            <v>2598.81799</v>
          </cell>
          <cell r="J86">
            <v>2599.5514500000004</v>
          </cell>
          <cell r="K86">
            <v>2590.50236</v>
          </cell>
          <cell r="L86">
            <v>2587.37084</v>
          </cell>
          <cell r="M86">
            <v>2591.84809</v>
          </cell>
          <cell r="N86">
            <v>2604.8605499999999</v>
          </cell>
        </row>
        <row r="87">
          <cell r="B87" t="str">
            <v>CTRP</v>
          </cell>
          <cell r="C87">
            <v>1632.3363400000001</v>
          </cell>
          <cell r="D87">
            <v>1637.8148799999999</v>
          </cell>
          <cell r="E87">
            <v>1631.97262</v>
          </cell>
          <cell r="F87">
            <v>1641.6111899999999</v>
          </cell>
          <cell r="G87">
            <v>1649.60906</v>
          </cell>
          <cell r="H87">
            <v>1664.9967199999999</v>
          </cell>
          <cell r="I87">
            <v>1668.3898100000001</v>
          </cell>
          <cell r="J87">
            <v>1668.8295600000001</v>
          </cell>
          <cell r="K87">
            <v>1662.0515500000001</v>
          </cell>
          <cell r="L87">
            <v>1661.3223400000002</v>
          </cell>
          <cell r="M87">
            <v>1665.35421</v>
          </cell>
          <cell r="N87">
            <v>1674.6672900000001</v>
          </cell>
        </row>
        <row r="88">
          <cell r="B88" t="str">
            <v>CCMP</v>
          </cell>
          <cell r="C88">
            <v>3018.5094399999998</v>
          </cell>
          <cell r="D88">
            <v>3085.4107899999999</v>
          </cell>
          <cell r="E88">
            <v>3081.1702</v>
          </cell>
          <cell r="F88">
            <v>3104.1214399999999</v>
          </cell>
          <cell r="G88">
            <v>3135.31538</v>
          </cell>
          <cell r="H88">
            <v>3168.1191600000002</v>
          </cell>
          <cell r="I88">
            <v>3177.4578799999999</v>
          </cell>
          <cell r="J88">
            <v>3194.4375099999997</v>
          </cell>
          <cell r="K88">
            <v>3229.4816900000001</v>
          </cell>
          <cell r="L88">
            <v>3229.8332500000001</v>
          </cell>
          <cell r="M88">
            <v>3240.1715899999999</v>
          </cell>
          <cell r="N88">
            <v>3260.58482</v>
          </cell>
        </row>
        <row r="89">
          <cell r="B89" t="str">
            <v>CCAP</v>
          </cell>
          <cell r="C89">
            <v>758.21401000000003</v>
          </cell>
          <cell r="D89">
            <v>761.56243000000006</v>
          </cell>
          <cell r="E89">
            <v>760.76621</v>
          </cell>
          <cell r="F89">
            <v>767.21614</v>
          </cell>
          <cell r="G89">
            <v>771.00499000000002</v>
          </cell>
          <cell r="H89">
            <v>778.83177000000001</v>
          </cell>
          <cell r="I89">
            <v>781.20881000000008</v>
          </cell>
          <cell r="J89">
            <v>782.62302999999997</v>
          </cell>
          <cell r="K89">
            <v>781.04386999999997</v>
          </cell>
          <cell r="L89">
            <v>784.11279000000002</v>
          </cell>
          <cell r="M89">
            <v>786.92865000000006</v>
          </cell>
          <cell r="N89">
            <v>792.26958999999999</v>
          </cell>
        </row>
        <row r="90">
          <cell r="B90" t="str">
            <v>CAGP</v>
          </cell>
          <cell r="C90">
            <v>2181.04889</v>
          </cell>
          <cell r="D90">
            <v>2193.0224600000001</v>
          </cell>
          <cell r="E90">
            <v>2190.4246200000002</v>
          </cell>
          <cell r="F90">
            <v>2204.8468199999998</v>
          </cell>
          <cell r="G90">
            <v>2221.8778700000003</v>
          </cell>
          <cell r="H90">
            <v>2244.0435699999998</v>
          </cell>
          <cell r="I90">
            <v>2251.0333100000003</v>
          </cell>
          <cell r="J90">
            <v>2255.6369900000004</v>
          </cell>
          <cell r="K90">
            <v>2252.83547</v>
          </cell>
          <cell r="L90">
            <v>2254.8512700000001</v>
          </cell>
          <cell r="M90">
            <v>2263.1375400000002</v>
          </cell>
          <cell r="N90">
            <v>2279.0286599999999</v>
          </cell>
        </row>
        <row r="91">
          <cell r="B91" t="str">
            <v>CRVP</v>
          </cell>
          <cell r="C91">
            <v>597.00573999999995</v>
          </cell>
          <cell r="D91">
            <v>599.46569999999997</v>
          </cell>
          <cell r="E91">
            <v>597.75018</v>
          </cell>
          <cell r="F91">
            <v>602.06937000000005</v>
          </cell>
          <cell r="G91">
            <v>604.83154000000002</v>
          </cell>
          <cell r="H91">
            <v>610.2106</v>
          </cell>
          <cell r="I91">
            <v>611.42614000000003</v>
          </cell>
          <cell r="J91">
            <v>611.96793000000002</v>
          </cell>
          <cell r="K91">
            <v>610.44461999999999</v>
          </cell>
          <cell r="L91">
            <v>610.14472999999998</v>
          </cell>
          <cell r="M91">
            <v>612.61325999999997</v>
          </cell>
          <cell r="N91">
            <v>616.24446</v>
          </cell>
        </row>
        <row r="92">
          <cell r="B92" t="str">
            <v>CCRP</v>
          </cell>
          <cell r="C92">
            <v>772.77374999999995</v>
          </cell>
          <cell r="D92">
            <v>776.44029</v>
          </cell>
          <cell r="E92">
            <v>774.53382999999997</v>
          </cell>
          <cell r="F92">
            <v>778.44330000000002</v>
          </cell>
          <cell r="G92">
            <v>781.34604999999999</v>
          </cell>
          <cell r="H92">
            <v>786.91116</v>
          </cell>
          <cell r="I92">
            <v>798.27555000000007</v>
          </cell>
          <cell r="J92">
            <v>808.10934999999995</v>
          </cell>
          <cell r="K92">
            <v>805.28036999999995</v>
          </cell>
          <cell r="L92">
            <v>804.49768999999992</v>
          </cell>
          <cell r="M92">
            <v>805.53459999999995</v>
          </cell>
          <cell r="N92">
            <v>808.88555000000008</v>
          </cell>
        </row>
        <row r="93">
          <cell r="B93" t="str">
            <v>CBCP</v>
          </cell>
          <cell r="C93">
            <v>373.21338000000003</v>
          </cell>
          <cell r="D93">
            <v>374.56190000000004</v>
          </cell>
          <cell r="E93">
            <v>373.02358000000004</v>
          </cell>
          <cell r="F93">
            <v>374.28717999999998</v>
          </cell>
          <cell r="G93">
            <v>375.02474000000001</v>
          </cell>
          <cell r="H93">
            <v>377.17432000000002</v>
          </cell>
          <cell r="I93">
            <v>377.21816999999999</v>
          </cell>
          <cell r="J93">
            <v>376.68645000000004</v>
          </cell>
          <cell r="K93">
            <v>375.11771000000005</v>
          </cell>
          <cell r="L93">
            <v>374.16073999999998</v>
          </cell>
          <cell r="M93">
            <v>374.12984999999998</v>
          </cell>
          <cell r="N93">
            <v>375.12833000000001</v>
          </cell>
        </row>
        <row r="94">
          <cell r="B94" t="str">
            <v>CCBP</v>
          </cell>
          <cell r="C94">
            <v>833.05451000000005</v>
          </cell>
          <cell r="D94">
            <v>830.93506000000002</v>
          </cell>
          <cell r="E94">
            <v>803.12847999999997</v>
          </cell>
          <cell r="F94">
            <v>814.44781999999998</v>
          </cell>
          <cell r="G94">
            <v>817.33079000000009</v>
          </cell>
          <cell r="H94">
            <v>830.11257000000001</v>
          </cell>
          <cell r="I94">
            <v>832.54640000000006</v>
          </cell>
          <cell r="J94">
            <v>834.97431999999992</v>
          </cell>
          <cell r="K94">
            <v>839.83996000000002</v>
          </cell>
          <cell r="L94">
            <v>840.46265000000005</v>
          </cell>
          <cell r="M94">
            <v>864.53611999999998</v>
          </cell>
          <cell r="N94">
            <v>879.77429000000006</v>
          </cell>
        </row>
        <row r="95">
          <cell r="B95" t="str">
            <v>CPCP</v>
          </cell>
          <cell r="C95">
            <v>265.62970000000001</v>
          </cell>
          <cell r="D95">
            <v>267.33022999999997</v>
          </cell>
          <cell r="E95">
            <v>267.04071000000005</v>
          </cell>
          <cell r="F95">
            <v>269.81150000000002</v>
          </cell>
          <cell r="G95">
            <v>271.99770000000001</v>
          </cell>
          <cell r="H95">
            <v>274.64951000000002</v>
          </cell>
          <cell r="I95">
            <v>275.78438</v>
          </cell>
          <cell r="J95">
            <v>276.66795999999999</v>
          </cell>
          <cell r="K95">
            <v>276.46026000000001</v>
          </cell>
          <cell r="L95">
            <v>276.96765000000005</v>
          </cell>
          <cell r="M95">
            <v>278.20355000000001</v>
          </cell>
          <cell r="N95">
            <v>279.98689000000002</v>
          </cell>
        </row>
        <row r="96">
          <cell r="B96" t="str">
            <v>CFTP</v>
          </cell>
          <cell r="C96">
            <v>1506.1160799999998</v>
          </cell>
          <cell r="D96">
            <v>1513.52486</v>
          </cell>
          <cell r="E96">
            <v>1512.2011200000002</v>
          </cell>
          <cell r="F96">
            <v>1523.2011599999998</v>
          </cell>
          <cell r="G96">
            <v>1544.2553300000002</v>
          </cell>
          <cell r="H96">
            <v>1562.2304099999999</v>
          </cell>
          <cell r="I96">
            <v>1567.0028500000001</v>
          </cell>
          <cell r="J96">
            <v>1570.30981</v>
          </cell>
          <cell r="K96">
            <v>1567.8580400000001</v>
          </cell>
          <cell r="L96">
            <v>1584.3552400000001</v>
          </cell>
          <cell r="M96">
            <v>1592.3318100000001</v>
          </cell>
          <cell r="N96">
            <v>1603.2658200000001</v>
          </cell>
        </row>
      </sheetData>
      <sheetData sheetId="6">
        <row r="105">
          <cell r="C105" t="str">
            <v>JAN</v>
          </cell>
          <cell r="D105" t="str">
            <v>FEV</v>
          </cell>
          <cell r="E105" t="str">
            <v>MAR</v>
          </cell>
          <cell r="F105" t="str">
            <v>ABR</v>
          </cell>
          <cell r="G105" t="str">
            <v>MAI</v>
          </cell>
          <cell r="H105" t="str">
            <v>JUN</v>
          </cell>
          <cell r="I105" t="str">
            <v>JUL</v>
          </cell>
          <cell r="J105" t="str">
            <v>AGO</v>
          </cell>
          <cell r="K105" t="str">
            <v>SET</v>
          </cell>
          <cell r="L105" t="str">
            <v>OUT</v>
          </cell>
          <cell r="M105" t="str">
            <v>NOV</v>
          </cell>
          <cell r="N105" t="str">
            <v>DEZ</v>
          </cell>
        </row>
        <row r="106">
          <cell r="B106" t="str">
            <v>CTOP</v>
          </cell>
          <cell r="C106">
            <v>668.29898000000003</v>
          </cell>
          <cell r="D106">
            <v>677.30118999999991</v>
          </cell>
          <cell r="E106">
            <v>676.47658999999999</v>
          </cell>
          <cell r="F106">
            <v>680.69772999999998</v>
          </cell>
          <cell r="G106">
            <v>683.96799999999996</v>
          </cell>
          <cell r="H106">
            <v>687.40499999999997</v>
          </cell>
          <cell r="I106">
            <v>688.65599999999995</v>
          </cell>
          <cell r="J106">
            <v>688.38800000000003</v>
          </cell>
          <cell r="K106">
            <v>689.15</v>
          </cell>
          <cell r="L106">
            <v>688.75300000000004</v>
          </cell>
          <cell r="M106">
            <v>692.11699999999996</v>
          </cell>
          <cell r="N106">
            <v>694.57299999999998</v>
          </cell>
        </row>
        <row r="107">
          <cell r="B107" t="str">
            <v>CTOE</v>
          </cell>
          <cell r="C107">
            <v>1108.95327</v>
          </cell>
          <cell r="D107">
            <v>180.14978999999997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43.971782276464978</v>
          </cell>
        </row>
        <row r="108">
          <cell r="B108" t="str">
            <v>CCGP</v>
          </cell>
          <cell r="C108">
            <v>7311.5555000000004</v>
          </cell>
          <cell r="D108">
            <v>7368.9553800000003</v>
          </cell>
          <cell r="E108">
            <v>7355.3536799999993</v>
          </cell>
          <cell r="F108">
            <v>7381.2252699999999</v>
          </cell>
          <cell r="G108">
            <v>7353.7510000000002</v>
          </cell>
          <cell r="H108">
            <v>7414.4489999999996</v>
          </cell>
          <cell r="I108">
            <v>7447.8019999999997</v>
          </cell>
          <cell r="J108">
            <v>7450.1260000000002</v>
          </cell>
          <cell r="K108">
            <v>7445.67</v>
          </cell>
          <cell r="L108">
            <v>7439.607</v>
          </cell>
          <cell r="M108">
            <v>7450.5050000000001</v>
          </cell>
          <cell r="N108">
            <v>7486.3909999999996</v>
          </cell>
        </row>
        <row r="109">
          <cell r="B109" t="str">
            <v>CCGE</v>
          </cell>
          <cell r="C109">
            <v>11774.329960000001</v>
          </cell>
          <cell r="D109">
            <v>8936.4937699999991</v>
          </cell>
          <cell r="E109">
            <v>5284.2463500000003</v>
          </cell>
          <cell r="F109">
            <v>2459.2215300000003</v>
          </cell>
          <cell r="G109">
            <v>3996.7086530912902</v>
          </cell>
          <cell r="H109">
            <v>8944.2554373261628</v>
          </cell>
          <cell r="I109">
            <v>6113.780215951333</v>
          </cell>
          <cell r="J109">
            <v>4496.3475611449385</v>
          </cell>
          <cell r="K109">
            <v>8661.0964609078146</v>
          </cell>
          <cell r="L109">
            <v>3537.4251853141259</v>
          </cell>
          <cell r="M109">
            <v>2695.5372779144986</v>
          </cell>
          <cell r="N109">
            <v>3990.0581107971962</v>
          </cell>
        </row>
        <row r="110">
          <cell r="B110" t="str">
            <v>CSBP</v>
          </cell>
          <cell r="C110">
            <v>8010.5713699999988</v>
          </cell>
          <cell r="D110">
            <v>8055.8421399999997</v>
          </cell>
          <cell r="E110">
            <v>8041.8986799999993</v>
          </cell>
          <cell r="F110">
            <v>8077.4124599999996</v>
          </cell>
          <cell r="G110">
            <v>8111.8159999999998</v>
          </cell>
          <cell r="H110">
            <v>8167.3819999999996</v>
          </cell>
          <cell r="I110">
            <v>8176.3950000000004</v>
          </cell>
          <cell r="J110">
            <v>8182.2709999999997</v>
          </cell>
          <cell r="K110">
            <v>8157.7830000000004</v>
          </cell>
          <cell r="L110">
            <v>8171.5159999999996</v>
          </cell>
          <cell r="M110">
            <v>8181.5720000000001</v>
          </cell>
          <cell r="N110">
            <v>8215.8469999999998</v>
          </cell>
        </row>
        <row r="111">
          <cell r="B111" t="str">
            <v>CSBE</v>
          </cell>
          <cell r="C111">
            <v>16968.909500000002</v>
          </cell>
          <cell r="D111">
            <v>14545.565460000002</v>
          </cell>
          <cell r="E111">
            <v>14402.340289999998</v>
          </cell>
          <cell r="F111">
            <v>17360.741750000001</v>
          </cell>
          <cell r="G111">
            <v>10911.191875320925</v>
          </cell>
          <cell r="H111">
            <v>16381.599250986397</v>
          </cell>
          <cell r="I111">
            <v>18525.6683898099</v>
          </cell>
          <cell r="J111">
            <v>17461.196163932815</v>
          </cell>
          <cell r="K111">
            <v>14371.101079097432</v>
          </cell>
          <cell r="L111">
            <v>15835.682399322601</v>
          </cell>
          <cell r="M111">
            <v>12236.584850904916</v>
          </cell>
          <cell r="N111">
            <v>11713.452681353421</v>
          </cell>
        </row>
        <row r="112">
          <cell r="B112" t="str">
            <v>CSNP</v>
          </cell>
          <cell r="C112">
            <v>12318.58462</v>
          </cell>
          <cell r="D112">
            <v>12412.986000000001</v>
          </cell>
          <cell r="E112">
            <v>12424.741029999999</v>
          </cell>
          <cell r="F112">
            <v>12496.114669999999</v>
          </cell>
          <cell r="G112">
            <v>12565.671</v>
          </cell>
          <cell r="H112">
            <v>12675.782999999999</v>
          </cell>
          <cell r="I112">
            <v>12715.138999999999</v>
          </cell>
          <cell r="J112">
            <v>12757.465</v>
          </cell>
          <cell r="K112">
            <v>12793.857</v>
          </cell>
          <cell r="L112">
            <v>12795.303</v>
          </cell>
          <cell r="M112">
            <v>12862.474</v>
          </cell>
          <cell r="N112">
            <v>12928.206</v>
          </cell>
        </row>
        <row r="113">
          <cell r="B113" t="str">
            <v>CSNE</v>
          </cell>
          <cell r="C113">
            <v>14565.071620000001</v>
          </cell>
          <cell r="D113">
            <v>13090.32602</v>
          </cell>
          <cell r="E113">
            <v>14869.332249999999</v>
          </cell>
          <cell r="F113">
            <v>14194.684439999999</v>
          </cell>
          <cell r="G113">
            <v>10910.725489134304</v>
          </cell>
          <cell r="H113">
            <v>9940.7597588018434</v>
          </cell>
          <cell r="I113">
            <v>13930.155753975501</v>
          </cell>
          <cell r="J113">
            <v>14033.42698167448</v>
          </cell>
          <cell r="K113">
            <v>13861.643115648507</v>
          </cell>
          <cell r="L113">
            <v>14793.275384039624</v>
          </cell>
          <cell r="M113">
            <v>14189.48068940391</v>
          </cell>
          <cell r="N113">
            <v>14258.594754384325</v>
          </cell>
        </row>
        <row r="114">
          <cell r="B114" t="str">
            <v>CSNX</v>
          </cell>
          <cell r="C114">
            <v>-876.94105999999999</v>
          </cell>
          <cell r="D114">
            <v>0</v>
          </cell>
          <cell r="E114">
            <v>0</v>
          </cell>
          <cell r="F114">
            <v>481.14177000000001</v>
          </cell>
          <cell r="G114">
            <v>-825</v>
          </cell>
          <cell r="H114">
            <v>0</v>
          </cell>
          <cell r="I114">
            <v>500</v>
          </cell>
          <cell r="J114">
            <v>0</v>
          </cell>
          <cell r="K114">
            <v>0</v>
          </cell>
          <cell r="L114">
            <v>500</v>
          </cell>
          <cell r="M114">
            <v>0</v>
          </cell>
          <cell r="N114">
            <v>0</v>
          </cell>
        </row>
        <row r="115">
          <cell r="B115" t="str">
            <v>CSNS</v>
          </cell>
          <cell r="C115">
            <v>84.490080000000006</v>
          </cell>
          <cell r="D115">
            <v>84.490080000000006</v>
          </cell>
          <cell r="E115">
            <v>84.490080000000006</v>
          </cell>
          <cell r="F115">
            <v>84.490080000000006</v>
          </cell>
          <cell r="G115">
            <v>85</v>
          </cell>
          <cell r="H115">
            <v>85</v>
          </cell>
          <cell r="I115">
            <v>85</v>
          </cell>
          <cell r="J115">
            <v>85</v>
          </cell>
          <cell r="K115">
            <v>85</v>
          </cell>
          <cell r="L115">
            <v>85</v>
          </cell>
          <cell r="M115">
            <v>85</v>
          </cell>
          <cell r="N115">
            <v>85</v>
          </cell>
        </row>
        <row r="116">
          <cell r="B116" t="str">
            <v>CBRP</v>
          </cell>
          <cell r="C116">
            <v>1713.1734099999999</v>
          </cell>
          <cell r="D116">
            <v>1700.8580099999999</v>
          </cell>
          <cell r="E116">
            <v>1810.0045299999999</v>
          </cell>
          <cell r="F116">
            <v>1860.6764099999998</v>
          </cell>
          <cell r="G116">
            <v>1904.04</v>
          </cell>
          <cell r="H116">
            <v>1875.6369999999999</v>
          </cell>
          <cell r="I116">
            <v>1874.1659999999999</v>
          </cell>
          <cell r="J116">
            <v>1870.0830000000001</v>
          </cell>
          <cell r="K116">
            <v>1858.941</v>
          </cell>
          <cell r="L116">
            <v>1861.2070000000001</v>
          </cell>
          <cell r="M116">
            <v>1858.0809999999999</v>
          </cell>
          <cell r="N116">
            <v>1855.3209999999999</v>
          </cell>
        </row>
        <row r="117">
          <cell r="B117" t="str">
            <v>CBRR</v>
          </cell>
          <cell r="C117">
            <v>656.58656000000008</v>
          </cell>
          <cell r="D117">
            <v>627.33891000000006</v>
          </cell>
          <cell r="E117">
            <v>738.30554000000006</v>
          </cell>
          <cell r="F117">
            <v>752.23643000000004</v>
          </cell>
          <cell r="G117">
            <v>818.01427229893045</v>
          </cell>
          <cell r="H117">
            <v>783.35121697417503</v>
          </cell>
          <cell r="I117">
            <v>778.62825169109544</v>
          </cell>
          <cell r="J117">
            <v>772.46272760998716</v>
          </cell>
          <cell r="K117">
            <v>765.87871133159331</v>
          </cell>
          <cell r="L117">
            <v>760.21664365510696</v>
          </cell>
          <cell r="M117">
            <v>755.17314397482505</v>
          </cell>
          <cell r="N117">
            <v>750.21413555607364</v>
          </cell>
        </row>
        <row r="118">
          <cell r="B118" t="str">
            <v>CBRE</v>
          </cell>
          <cell r="C118">
            <v>1222.7535599999999</v>
          </cell>
          <cell r="D118">
            <v>1075.5920299999998</v>
          </cell>
          <cell r="E118">
            <v>949.86569000000009</v>
          </cell>
          <cell r="F118">
            <v>980.83762000000002</v>
          </cell>
          <cell r="G118">
            <v>472.67871022031244</v>
          </cell>
          <cell r="H118">
            <v>753.53264359830268</v>
          </cell>
          <cell r="I118">
            <v>330.09319031747242</v>
          </cell>
          <cell r="J118">
            <v>322.49296135159494</v>
          </cell>
          <cell r="K118">
            <v>1122.3954500736879</v>
          </cell>
          <cell r="L118">
            <v>806.4754937694745</v>
          </cell>
          <cell r="M118">
            <v>575.33870319134235</v>
          </cell>
          <cell r="N118">
            <v>635.09211570392733</v>
          </cell>
        </row>
        <row r="119">
          <cell r="B119" t="str">
            <v>CBRS</v>
          </cell>
          <cell r="C119">
            <v>1.63296</v>
          </cell>
          <cell r="D119">
            <v>1.63296</v>
          </cell>
          <cell r="E119">
            <v>1.63296</v>
          </cell>
          <cell r="F119">
            <v>1.63296</v>
          </cell>
          <cell r="G119">
            <v>1.6</v>
          </cell>
          <cell r="H119">
            <v>1.6</v>
          </cell>
          <cell r="I119">
            <v>1.6</v>
          </cell>
          <cell r="J119">
            <v>1.6</v>
          </cell>
          <cell r="K119">
            <v>1.6</v>
          </cell>
          <cell r="L119">
            <v>1.6</v>
          </cell>
          <cell r="M119">
            <v>1.6</v>
          </cell>
          <cell r="N119">
            <v>1.6</v>
          </cell>
        </row>
        <row r="120">
          <cell r="B120" t="str">
            <v>CAMP</v>
          </cell>
          <cell r="C120">
            <v>368.4375</v>
          </cell>
          <cell r="D120">
            <v>370.64822999999996</v>
          </cell>
          <cell r="E120">
            <v>88.969649999999987</v>
          </cell>
          <cell r="F120">
            <v>371.40014000000002</v>
          </cell>
          <cell r="G120">
            <v>374.36900000000003</v>
          </cell>
          <cell r="H120">
            <v>378.18299999999999</v>
          </cell>
          <cell r="I120">
            <v>380.363</v>
          </cell>
          <cell r="J120">
            <v>380.56200000000001</v>
          </cell>
          <cell r="K120">
            <v>380.28699999999998</v>
          </cell>
          <cell r="L120">
            <v>379.87299999999999</v>
          </cell>
          <cell r="M120">
            <v>381.53500000000003</v>
          </cell>
          <cell r="N120">
            <v>383.34800000000001</v>
          </cell>
        </row>
        <row r="121">
          <cell r="B121" t="str">
            <v>CAME</v>
          </cell>
          <cell r="C121">
            <v>81.529359999999997</v>
          </cell>
          <cell r="D121">
            <v>64.918499999999995</v>
          </cell>
          <cell r="E121">
            <v>76.263170000000002</v>
          </cell>
          <cell r="F121">
            <v>86.508489999999995</v>
          </cell>
          <cell r="G121">
            <v>81.68121781005587</v>
          </cell>
          <cell r="H121">
            <v>75.945628888223467</v>
          </cell>
          <cell r="I121">
            <v>76.138254229005597</v>
          </cell>
          <cell r="J121">
            <v>76.266671122860345</v>
          </cell>
          <cell r="K121">
            <v>76.074045782078215</v>
          </cell>
          <cell r="L121">
            <v>76.074045782078215</v>
          </cell>
          <cell r="M121">
            <v>76.330879569787726</v>
          </cell>
          <cell r="N121">
            <v>640.7543714671441</v>
          </cell>
        </row>
        <row r="122">
          <cell r="B122" t="str">
            <v>CTAP</v>
          </cell>
          <cell r="C122">
            <v>8.0447600000000001</v>
          </cell>
          <cell r="D122">
            <v>9.3061100000000003</v>
          </cell>
          <cell r="E122">
            <v>9.2438700000000011</v>
          </cell>
          <cell r="F122">
            <v>9.3110499999999998</v>
          </cell>
          <cell r="G122">
            <v>9.34</v>
          </cell>
          <cell r="H122">
            <v>9.4329999999999998</v>
          </cell>
          <cell r="I122">
            <v>9.4559999999999995</v>
          </cell>
          <cell r="J122">
            <v>9.4510000000000005</v>
          </cell>
          <cell r="K122">
            <v>9.4309999999999992</v>
          </cell>
          <cell r="L122">
            <v>9.4329999999999998</v>
          </cell>
          <cell r="M122">
            <v>9.4350000000000005</v>
          </cell>
          <cell r="N122">
            <v>9.4510000000000005</v>
          </cell>
        </row>
        <row r="123">
          <cell r="B123" t="str">
            <v>CTAE</v>
          </cell>
          <cell r="C123">
            <v>26.61711</v>
          </cell>
          <cell r="D123">
            <v>24.083220000000001</v>
          </cell>
          <cell r="E123">
            <v>22.679869999999998</v>
          </cell>
          <cell r="F123">
            <v>84.004930000000002</v>
          </cell>
          <cell r="G123">
            <v>87.165869690610833</v>
          </cell>
          <cell r="H123">
            <v>90.126964756380531</v>
          </cell>
          <cell r="I123">
            <v>90.197572083874718</v>
          </cell>
          <cell r="J123">
            <v>90.2446436355375</v>
          </cell>
          <cell r="K123">
            <v>90.174036308043313</v>
          </cell>
          <cell r="L123">
            <v>90.174036308043313</v>
          </cell>
          <cell r="M123">
            <v>90.268179411368905</v>
          </cell>
          <cell r="N123">
            <v>90.45646561802009</v>
          </cell>
        </row>
        <row r="124">
          <cell r="B124" t="str">
            <v>CTBP</v>
          </cell>
          <cell r="C124">
            <v>540.82063000000005</v>
          </cell>
          <cell r="D124">
            <v>541.66711999999995</v>
          </cell>
          <cell r="E124">
            <v>539.42822999999999</v>
          </cell>
          <cell r="F124">
            <v>619.57763999999997</v>
          </cell>
          <cell r="G124">
            <v>547.41</v>
          </cell>
          <cell r="H124">
            <v>552.05399999999997</v>
          </cell>
          <cell r="I124">
            <v>552.88599999999997</v>
          </cell>
          <cell r="J124">
            <v>553.20899999999995</v>
          </cell>
          <cell r="K124">
            <v>551.36699999999996</v>
          </cell>
          <cell r="L124">
            <v>550.952</v>
          </cell>
          <cell r="M124">
            <v>552.01499999999999</v>
          </cell>
          <cell r="N124">
            <v>555.36500000000001</v>
          </cell>
        </row>
        <row r="125">
          <cell r="B125" t="str">
            <v>CTBE</v>
          </cell>
          <cell r="C125">
            <v>69.19059</v>
          </cell>
          <cell r="D125">
            <v>0</v>
          </cell>
          <cell r="E125">
            <v>29.266989999999996</v>
          </cell>
          <cell r="F125">
            <v>9.1393000000000004</v>
          </cell>
          <cell r="G125">
            <v>0.91582125119920099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 t="str">
            <v>CPGP</v>
          </cell>
          <cell r="C126">
            <v>13007.340759999999</v>
          </cell>
          <cell r="D126">
            <v>13020.454470000001</v>
          </cell>
          <cell r="E126">
            <v>13003.359189999999</v>
          </cell>
          <cell r="F126">
            <v>13130.61052</v>
          </cell>
          <cell r="G126">
            <v>13277.421926306573</v>
          </cell>
          <cell r="H126">
            <v>13335.283033124106</v>
          </cell>
          <cell r="I126">
            <v>13347.811908853721</v>
          </cell>
          <cell r="J126">
            <v>13308.985672638017</v>
          </cell>
          <cell r="K126">
            <v>13273.471880664138</v>
          </cell>
          <cell r="L126">
            <v>13343.298662943687</v>
          </cell>
          <cell r="M126">
            <v>13344.822389109229</v>
          </cell>
          <cell r="N126">
            <v>13345.733094958163</v>
          </cell>
        </row>
        <row r="127">
          <cell r="B127" t="str">
            <v>CPGE</v>
          </cell>
          <cell r="C127">
            <v>8558.487509999999</v>
          </cell>
          <cell r="D127">
            <v>7738.8604999999998</v>
          </cell>
          <cell r="E127">
            <v>8749.967630000001</v>
          </cell>
          <cell r="F127">
            <v>8075.3740499999994</v>
          </cell>
          <cell r="G127">
            <v>8239.722101995043</v>
          </cell>
          <cell r="H127">
            <v>7759.3984281990606</v>
          </cell>
          <cell r="I127">
            <v>8274.2545993634576</v>
          </cell>
          <cell r="J127">
            <v>8276.2183500292776</v>
          </cell>
          <cell r="K127">
            <v>8601.9532439950763</v>
          </cell>
          <cell r="L127">
            <v>8549.4103341385871</v>
          </cell>
          <cell r="M127">
            <v>7994.8406552452489</v>
          </cell>
          <cell r="N127">
            <v>7799.0441376196113</v>
          </cell>
        </row>
        <row r="128">
          <cell r="B128" t="str">
            <v>CPGX</v>
          </cell>
          <cell r="C128">
            <v>164.24304000000001</v>
          </cell>
          <cell r="D128">
            <v>0</v>
          </cell>
          <cell r="E128">
            <v>0</v>
          </cell>
          <cell r="F128">
            <v>279.33292</v>
          </cell>
          <cell r="G128">
            <v>0</v>
          </cell>
          <cell r="H128">
            <v>0</v>
          </cell>
          <cell r="I128">
            <v>280</v>
          </cell>
          <cell r="J128">
            <v>0</v>
          </cell>
          <cell r="K128">
            <v>0</v>
          </cell>
          <cell r="L128">
            <v>280</v>
          </cell>
          <cell r="M128">
            <v>0</v>
          </cell>
          <cell r="N128">
            <v>0</v>
          </cell>
        </row>
        <row r="129">
          <cell r="B129" t="str">
            <v>CPGS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CPGI</v>
          </cell>
          <cell r="C130">
            <v>334.04608000000002</v>
          </cell>
          <cell r="D130">
            <v>0</v>
          </cell>
          <cell r="E130">
            <v>0</v>
          </cell>
          <cell r="F130">
            <v>283.40030999999999</v>
          </cell>
          <cell r="G130">
            <v>0</v>
          </cell>
          <cell r="H130">
            <v>0</v>
          </cell>
          <cell r="I130">
            <v>242</v>
          </cell>
          <cell r="J130">
            <v>0</v>
          </cell>
          <cell r="K130">
            <v>0</v>
          </cell>
          <cell r="L130">
            <v>255</v>
          </cell>
          <cell r="M130">
            <v>0</v>
          </cell>
          <cell r="N130">
            <v>0</v>
          </cell>
        </row>
        <row r="131">
          <cell r="B131" t="str">
            <v>CPGO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CTGP</v>
          </cell>
          <cell r="C132">
            <v>8235.6046500000011</v>
          </cell>
          <cell r="D132">
            <v>8399.5684199999996</v>
          </cell>
          <cell r="E132">
            <v>8684.6255000000001</v>
          </cell>
          <cell r="F132">
            <v>8567.6248800000012</v>
          </cell>
          <cell r="G132">
            <v>8522.7728487975983</v>
          </cell>
          <cell r="H132">
            <v>8543.0908983473164</v>
          </cell>
          <cell r="I132">
            <v>8544.8174052306022</v>
          </cell>
          <cell r="J132">
            <v>8586.0855035762324</v>
          </cell>
          <cell r="K132">
            <v>8705.5297161927192</v>
          </cell>
          <cell r="L132">
            <v>8707.1305331244002</v>
          </cell>
          <cell r="M132">
            <v>8675.1707519871779</v>
          </cell>
          <cell r="N132">
            <v>8671.0176474542786</v>
          </cell>
        </row>
        <row r="133">
          <cell r="B133" t="str">
            <v>CTGE</v>
          </cell>
          <cell r="C133">
            <v>22369.01138</v>
          </cell>
          <cell r="D133">
            <v>20256.019899999999</v>
          </cell>
          <cell r="E133">
            <v>19089.057310000004</v>
          </cell>
          <cell r="F133">
            <v>20246.85266</v>
          </cell>
          <cell r="G133">
            <v>19516.106203715066</v>
          </cell>
          <cell r="H133">
            <v>17403.668492406297</v>
          </cell>
          <cell r="I133">
            <v>23033.160227098801</v>
          </cell>
          <cell r="J133">
            <v>21976.648436330252</v>
          </cell>
          <cell r="K133">
            <v>22115.682612199529</v>
          </cell>
          <cell r="L133">
            <v>22965.970854178657</v>
          </cell>
          <cell r="M133">
            <v>22185.949793310429</v>
          </cell>
          <cell r="N133">
            <v>22357.694385127143</v>
          </cell>
        </row>
        <row r="134">
          <cell r="B134" t="str">
            <v>CTGO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AGC</v>
          </cell>
          <cell r="C135">
            <v>-260.11529999999999</v>
          </cell>
          <cell r="D135">
            <v>-236.37223</v>
          </cell>
          <cell r="E135">
            <v>-72.574210000000008</v>
          </cell>
          <cell r="F135">
            <v>-178.07170000000002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</sheetData>
      <sheetData sheetId="7"/>
      <sheetData sheetId="8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3">
          <cell r="Y13" t="str">
            <v>CAL</v>
          </cell>
          <cell r="AD13">
            <v>41.0839</v>
          </cell>
          <cell r="AE13">
            <v>6.0196999999999994</v>
          </cell>
          <cell r="AF13">
            <v>9.2666000000000004</v>
          </cell>
          <cell r="AG13">
            <v>35.104999999999997</v>
          </cell>
          <cell r="AH13">
            <v>776</v>
          </cell>
          <cell r="AI13">
            <v>641.20000000000005</v>
          </cell>
          <cell r="AJ13">
            <v>540.4</v>
          </cell>
          <cell r="AK13">
            <v>360.8</v>
          </cell>
          <cell r="AL13">
            <v>483.5</v>
          </cell>
          <cell r="AM13">
            <v>578.1</v>
          </cell>
          <cell r="AN13">
            <v>815</v>
          </cell>
          <cell r="AO13">
            <v>1010.8</v>
          </cell>
          <cell r="AP13">
            <v>1299.8</v>
          </cell>
          <cell r="AQ13">
            <v>1198.8</v>
          </cell>
          <cell r="AR13">
            <v>1231.2</v>
          </cell>
          <cell r="AS13">
            <v>904.1</v>
          </cell>
          <cell r="AT13">
            <v>754.6</v>
          </cell>
          <cell r="AU13">
            <v>600.9</v>
          </cell>
          <cell r="AV13">
            <v>528.20000000000005</v>
          </cell>
          <cell r="AW13">
            <v>425</v>
          </cell>
          <cell r="AX13">
            <v>449.5</v>
          </cell>
          <cell r="AY13">
            <v>661.5</v>
          </cell>
          <cell r="AZ13">
            <v>877.1</v>
          </cell>
          <cell r="BA13">
            <v>1085.5999999999999</v>
          </cell>
        </row>
        <row r="14">
          <cell r="Y14" t="str">
            <v>CALP</v>
          </cell>
          <cell r="AD14">
            <v>5.7273512799999997</v>
          </cell>
          <cell r="AE14">
            <v>5.7262967800000002</v>
          </cell>
          <cell r="AF14">
            <v>5.7038167300000007</v>
          </cell>
          <cell r="AG14">
            <v>5.7188357000000005</v>
          </cell>
          <cell r="AH14">
            <v>5.7493013300000007</v>
          </cell>
          <cell r="AI14">
            <v>5.7907368300000002</v>
          </cell>
          <cell r="AJ14">
            <v>5.7901970399999998</v>
          </cell>
          <cell r="AK14">
            <v>5.7927711799999999</v>
          </cell>
          <cell r="AL14">
            <v>5.7639990099999991</v>
          </cell>
          <cell r="AM14">
            <v>5.7502551199999994</v>
          </cell>
          <cell r="AN14">
            <v>5.7533580500000001</v>
          </cell>
          <cell r="AO14">
            <v>5.7749700599999993</v>
          </cell>
          <cell r="AP14">
            <v>5.6915194099999997</v>
          </cell>
          <cell r="AQ14">
            <v>5.70409743</v>
          </cell>
          <cell r="AR14">
            <v>5.7169753999999999</v>
          </cell>
          <cell r="AS14">
            <v>5.7314098700000002</v>
          </cell>
          <cell r="AT14">
            <v>5.7449625400000004</v>
          </cell>
          <cell r="AU14">
            <v>5.76122566</v>
          </cell>
          <cell r="AV14">
            <v>5.78047895</v>
          </cell>
          <cell r="AW14">
            <v>5.7958323200000006</v>
          </cell>
          <cell r="AX14">
            <v>5.81273135</v>
          </cell>
          <cell r="AY14">
            <v>5.83021631</v>
          </cell>
          <cell r="AZ14">
            <v>5.8467597199999997</v>
          </cell>
          <cell r="BA14">
            <v>5.8633867999999998</v>
          </cell>
        </row>
        <row r="15">
          <cell r="Y15" t="str">
            <v>CTD</v>
          </cell>
          <cell r="AD15">
            <v>3.9055479999999996</v>
          </cell>
          <cell r="AE15">
            <v>1.538662</v>
          </cell>
          <cell r="AF15">
            <v>1.9438809999999997</v>
          </cell>
          <cell r="AG15">
            <v>3.161788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Y16" t="str">
            <v>CTDP</v>
          </cell>
          <cell r="AD16">
            <v>0.69788589000000001</v>
          </cell>
          <cell r="AE16">
            <v>0.69870412000000004</v>
          </cell>
          <cell r="AF16">
            <v>0.69712079000000005</v>
          </cell>
          <cell r="AG16">
            <v>0.69996627</v>
          </cell>
          <cell r="AH16">
            <v>0.70492093999999994</v>
          </cell>
          <cell r="AI16">
            <v>0.71121597999999997</v>
          </cell>
          <cell r="AJ16">
            <v>0.7124436999999999</v>
          </cell>
          <cell r="AK16">
            <v>0.71299891999999998</v>
          </cell>
          <cell r="AL16">
            <v>0.7107013499999999</v>
          </cell>
          <cell r="AM16">
            <v>0.71064598000000001</v>
          </cell>
          <cell r="AN16">
            <v>0.71260894999999991</v>
          </cell>
          <cell r="AO16">
            <v>0.71670932999999992</v>
          </cell>
          <cell r="AP16">
            <v>0.7064879300000001</v>
          </cell>
          <cell r="AQ16">
            <v>0.70776934999999996</v>
          </cell>
          <cell r="AR16">
            <v>0.70909264000000005</v>
          </cell>
          <cell r="AS16">
            <v>0.71060172999999993</v>
          </cell>
          <cell r="AT16">
            <v>0.71199255000000006</v>
          </cell>
          <cell r="AU16">
            <v>0.71351404000000007</v>
          </cell>
          <cell r="AV16">
            <v>0.71532043999999995</v>
          </cell>
          <cell r="AW16">
            <v>0.71686542000000009</v>
          </cell>
          <cell r="AX16">
            <v>0.71844232999999991</v>
          </cell>
          <cell r="AY16">
            <v>0.72014479000000009</v>
          </cell>
          <cell r="AZ16">
            <v>0.72169703000000007</v>
          </cell>
          <cell r="BA16">
            <v>0.72323928000000004</v>
          </cell>
        </row>
        <row r="17">
          <cell r="Y17" t="str">
            <v>CAR</v>
          </cell>
          <cell r="AD17">
            <v>17.096919999999997</v>
          </cell>
          <cell r="AE17">
            <v>3.12134</v>
          </cell>
          <cell r="AF17">
            <v>0.2429399999999996</v>
          </cell>
          <cell r="AG17">
            <v>1.00847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Y18" t="str">
            <v>CARP</v>
          </cell>
          <cell r="AD18">
            <v>1.9529732200000001</v>
          </cell>
          <cell r="AE18">
            <v>1.9596666599999999</v>
          </cell>
          <cell r="AF18">
            <v>1.9570643600000002</v>
          </cell>
          <cell r="AG18">
            <v>1.96826027</v>
          </cell>
          <cell r="AH18">
            <v>1.9848344</v>
          </cell>
          <cell r="AI18">
            <v>2.0057750300000001</v>
          </cell>
          <cell r="AJ18">
            <v>2.01830467</v>
          </cell>
          <cell r="AK18">
            <v>2.0253173800000002</v>
          </cell>
          <cell r="AL18">
            <v>2.0431467400000001</v>
          </cell>
          <cell r="AM18">
            <v>2.0457256799999999</v>
          </cell>
          <cell r="AN18">
            <v>2.0538761599999997</v>
          </cell>
          <cell r="AO18">
            <v>2.07042335</v>
          </cell>
          <cell r="AP18">
            <v>2.0509761699999998</v>
          </cell>
          <cell r="AQ18">
            <v>2.0680349599999999</v>
          </cell>
          <cell r="AR18">
            <v>2.0865729499999999</v>
          </cell>
          <cell r="AS18">
            <v>2.1056808500000002</v>
          </cell>
          <cell r="AT18">
            <v>2.12550075</v>
          </cell>
          <cell r="AU18">
            <v>2.1459663199999999</v>
          </cell>
          <cell r="AV18">
            <v>2.1697975699999996</v>
          </cell>
          <cell r="AW18">
            <v>2.1925755499999999</v>
          </cell>
          <cell r="AX18">
            <v>2.21612308</v>
          </cell>
          <cell r="AY18">
            <v>2.2422025699999999</v>
          </cell>
          <cell r="AZ18">
            <v>2.2665781200000001</v>
          </cell>
          <cell r="BA18">
            <v>2.2925375799999999</v>
          </cell>
        </row>
        <row r="19">
          <cell r="Y19" t="str">
            <v>CPL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Y20" t="str">
            <v>CPLP</v>
          </cell>
          <cell r="AD20">
            <v>1.0177687</v>
          </cell>
          <cell r="AE20">
            <v>1.0210533500000001</v>
          </cell>
          <cell r="AF20">
            <v>1.0273826099999999</v>
          </cell>
          <cell r="AG20">
            <v>1.0320475499999999</v>
          </cell>
          <cell r="AH20">
            <v>1.0397740200000001</v>
          </cell>
          <cell r="AI20">
            <v>1.0493382099999999</v>
          </cell>
          <cell r="AJ20">
            <v>1.0509684099999999</v>
          </cell>
          <cell r="AK20">
            <v>1.0545701299999999</v>
          </cell>
          <cell r="AL20">
            <v>1.0507401599999999</v>
          </cell>
          <cell r="AM20">
            <v>1.0494848699999999</v>
          </cell>
          <cell r="AN20">
            <v>1.051671</v>
          </cell>
          <cell r="AO20">
            <v>1.0571755</v>
          </cell>
          <cell r="AP20">
            <v>1.0370900199999999</v>
          </cell>
          <cell r="AQ20">
            <v>1.0391808300000001</v>
          </cell>
          <cell r="AR20">
            <v>1.0414356300000001</v>
          </cell>
          <cell r="AS20">
            <v>1.04377301</v>
          </cell>
          <cell r="AT20">
            <v>1.0460074100000001</v>
          </cell>
          <cell r="AU20">
            <v>1.0493164699999999</v>
          </cell>
          <cell r="AV20">
            <v>1.05304274</v>
          </cell>
          <cell r="AW20">
            <v>1.05651714</v>
          </cell>
          <cell r="AX20">
            <v>1.0600401499999998</v>
          </cell>
          <cell r="AY20">
            <v>1.0639378700000002</v>
          </cell>
          <cell r="AZ20">
            <v>1.0674186699999999</v>
          </cell>
          <cell r="BA20">
            <v>1.0709465900000001</v>
          </cell>
        </row>
        <row r="21">
          <cell r="Y21" t="str">
            <v>CVN</v>
          </cell>
          <cell r="AD21">
            <v>42.781669999999998</v>
          </cell>
          <cell r="AE21">
            <v>14.180907999999999</v>
          </cell>
          <cell r="AF21">
            <v>29.688824999999998</v>
          </cell>
          <cell r="AG21">
            <v>18.207297999999998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Y22" t="str">
            <v>CVNP</v>
          </cell>
          <cell r="AD22">
            <v>0.63488184999999997</v>
          </cell>
          <cell r="AE22">
            <v>0.63589033999999989</v>
          </cell>
          <cell r="AF22">
            <v>0.63683773999999993</v>
          </cell>
          <cell r="AG22">
            <v>0.64018673999999998</v>
          </cell>
          <cell r="AH22">
            <v>0.64410819999999991</v>
          </cell>
          <cell r="AI22">
            <v>0.64970744999999996</v>
          </cell>
          <cell r="AJ22">
            <v>0.65251294999999998</v>
          </cell>
          <cell r="AK22">
            <v>0.65283595999999999</v>
          </cell>
          <cell r="AL22">
            <v>0.65927802000000002</v>
          </cell>
          <cell r="AM22">
            <v>0.65870428000000003</v>
          </cell>
          <cell r="AN22">
            <v>0.65977334999999993</v>
          </cell>
          <cell r="AO22">
            <v>0.66289724000000005</v>
          </cell>
          <cell r="AP22">
            <v>0.65175467000000009</v>
          </cell>
          <cell r="AQ22">
            <v>0.65157788999999999</v>
          </cell>
          <cell r="AR22">
            <v>0.65137889000000004</v>
          </cell>
          <cell r="AS22">
            <v>0.65167969999999997</v>
          </cell>
          <cell r="AT22">
            <v>0.65187903000000003</v>
          </cell>
          <cell r="AU22">
            <v>0.65243308</v>
          </cell>
          <cell r="AV22">
            <v>0.65356115000000004</v>
          </cell>
          <cell r="AW22">
            <v>0.65404547999999996</v>
          </cell>
          <cell r="AX22">
            <v>0.65461301999999999</v>
          </cell>
          <cell r="AY22">
            <v>0.65574281999999995</v>
          </cell>
          <cell r="AZ22">
            <v>0.65630597000000002</v>
          </cell>
          <cell r="BA22">
            <v>0.65676755000000009</v>
          </cell>
        </row>
        <row r="23">
          <cell r="Y23" t="str">
            <v>CSD</v>
          </cell>
          <cell r="AD23">
            <v>17.844600000000003</v>
          </cell>
          <cell r="AE23">
            <v>10.350300000000001</v>
          </cell>
          <cell r="AF23">
            <v>19.892400000000002</v>
          </cell>
          <cell r="AG23">
            <v>8.7065000000000001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Y24" t="str">
            <v>CSDP</v>
          </cell>
          <cell r="AD24">
            <v>0.32855044999999999</v>
          </cell>
          <cell r="AE24">
            <v>0.32659969</v>
          </cell>
          <cell r="AF24">
            <v>0.32339553999999998</v>
          </cell>
          <cell r="AG24">
            <v>0.32208845000000003</v>
          </cell>
          <cell r="AH24">
            <v>0.32161086999999999</v>
          </cell>
          <cell r="AI24">
            <v>0.32432304999999995</v>
          </cell>
          <cell r="AJ24">
            <v>0.32378520999999999</v>
          </cell>
          <cell r="AK24">
            <v>0.32199043999999999</v>
          </cell>
          <cell r="AL24">
            <v>0.31932095000000005</v>
          </cell>
          <cell r="AM24">
            <v>0.31656441999999996</v>
          </cell>
          <cell r="AN24">
            <v>0.31435259999999998</v>
          </cell>
          <cell r="AO24">
            <v>0.31312224</v>
          </cell>
          <cell r="AP24">
            <v>0.30842803000000002</v>
          </cell>
          <cell r="AQ24">
            <v>0.30971100000000001</v>
          </cell>
          <cell r="AR24">
            <v>0.31097794000000001</v>
          </cell>
          <cell r="AS24">
            <v>0.31280532</v>
          </cell>
          <cell r="AT24">
            <v>0.31413303999999997</v>
          </cell>
          <cell r="AU24">
            <v>0.31570719000000003</v>
          </cell>
          <cell r="AV24">
            <v>0.31758271000000005</v>
          </cell>
          <cell r="AW24">
            <v>0.31871058000000002</v>
          </cell>
          <cell r="AX24">
            <v>0.31979495000000002</v>
          </cell>
          <cell r="AY24">
            <v>0.32124542</v>
          </cell>
          <cell r="AZ24">
            <v>0.32253078000000002</v>
          </cell>
          <cell r="BA24">
            <v>0.32400860999999997</v>
          </cell>
        </row>
        <row r="25">
          <cell r="Y25" t="str">
            <v>CVF</v>
          </cell>
          <cell r="AD25">
            <v>6.5648</v>
          </cell>
          <cell r="AE25">
            <v>0.44261</v>
          </cell>
          <cell r="AF25">
            <v>5.3706700000000005</v>
          </cell>
          <cell r="AG25">
            <v>4.5119499999999997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Y26" t="str">
            <v>CVFP</v>
          </cell>
          <cell r="AD26">
            <v>1.08783311</v>
          </cell>
          <cell r="AE26">
            <v>1.0924423200000002</v>
          </cell>
          <cell r="AF26">
            <v>1.0926448500000001</v>
          </cell>
          <cell r="AG26">
            <v>1.1007280700000002</v>
          </cell>
          <cell r="AH26">
            <v>1.11899766</v>
          </cell>
          <cell r="AI26">
            <v>1.13212625</v>
          </cell>
          <cell r="AJ26">
            <v>1.1373301299999998</v>
          </cell>
          <cell r="AK26">
            <v>1.1443671200000001</v>
          </cell>
          <cell r="AL26">
            <v>1.1436714699999999</v>
          </cell>
          <cell r="AM26">
            <v>1.1471289199999999</v>
          </cell>
          <cell r="AN26">
            <v>1.15360877</v>
          </cell>
          <cell r="AO26">
            <v>1.1647194199999999</v>
          </cell>
          <cell r="AP26">
            <v>1.1457425700000001</v>
          </cell>
          <cell r="AQ26">
            <v>1.1449801799999999</v>
          </cell>
          <cell r="AR26">
            <v>1.1440621000000002</v>
          </cell>
          <cell r="AS26">
            <v>1.14367945</v>
          </cell>
          <cell r="AT26">
            <v>1.14354018</v>
          </cell>
          <cell r="AU26">
            <v>1.14347394</v>
          </cell>
          <cell r="AV26">
            <v>1.1437447000000001</v>
          </cell>
          <cell r="AW26">
            <v>1.1435695400000001</v>
          </cell>
          <cell r="AX26">
            <v>1.14346781</v>
          </cell>
          <cell r="AY26">
            <v>1.14376381</v>
          </cell>
          <cell r="AZ26">
            <v>1.1437230700000001</v>
          </cell>
          <cell r="BA26">
            <v>1.1435470000000001</v>
          </cell>
        </row>
        <row r="27">
          <cell r="Y27" t="str">
            <v>CCD</v>
          </cell>
          <cell r="AD27">
            <v>16.67305</v>
          </cell>
          <cell r="AE27">
            <v>14.241440000000001</v>
          </cell>
          <cell r="AF27">
            <v>24.437529999999999</v>
          </cell>
          <cell r="AG27">
            <v>15.24259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Y28" t="str">
            <v>CCDP</v>
          </cell>
          <cell r="AD28">
            <v>0.85906525999999994</v>
          </cell>
          <cell r="AE28">
            <v>0.85950133999999989</v>
          </cell>
          <cell r="AF28">
            <v>0.85663824</v>
          </cell>
          <cell r="AG28">
            <v>0.85936325000000002</v>
          </cell>
          <cell r="AH28">
            <v>0.86504318000000002</v>
          </cell>
          <cell r="AI28">
            <v>0.87150479000000003</v>
          </cell>
          <cell r="AJ28">
            <v>0.87229575999999998</v>
          </cell>
          <cell r="AK28">
            <v>0.87237310000000001</v>
          </cell>
          <cell r="AL28">
            <v>0.87235739000000001</v>
          </cell>
          <cell r="AM28">
            <v>0.87152324999999997</v>
          </cell>
          <cell r="AN28">
            <v>0.87307096000000006</v>
          </cell>
          <cell r="AO28">
            <v>0.87690992000000001</v>
          </cell>
          <cell r="AP28">
            <v>0.8525590500000001</v>
          </cell>
          <cell r="AQ28">
            <v>0.84682051999999997</v>
          </cell>
          <cell r="AR28">
            <v>0.84099384999999993</v>
          </cell>
          <cell r="AS28">
            <v>0.83585710999999996</v>
          </cell>
          <cell r="AT28">
            <v>0.82629743</v>
          </cell>
          <cell r="AU28">
            <v>0.81588467000000009</v>
          </cell>
          <cell r="AV28">
            <v>0.80493809999999999</v>
          </cell>
          <cell r="AW28">
            <v>0.79723804000000009</v>
          </cell>
          <cell r="AX28">
            <v>0.78995892000000001</v>
          </cell>
          <cell r="AY28">
            <v>0.77875789000000006</v>
          </cell>
          <cell r="AZ28">
            <v>0.76734124000000004</v>
          </cell>
          <cell r="BA28">
            <v>0.75574098999999995</v>
          </cell>
        </row>
        <row r="29">
          <cell r="Y29" t="str">
            <v>CM1</v>
          </cell>
        </row>
        <row r="30">
          <cell r="Y30" t="str">
            <v>CM1P</v>
          </cell>
          <cell r="AD30">
            <v>0.97685604000000004</v>
          </cell>
          <cell r="AE30">
            <v>0.98543948999999997</v>
          </cell>
          <cell r="AF30">
            <v>1.02438841</v>
          </cell>
          <cell r="AG30">
            <v>1.0434506800000001</v>
          </cell>
          <cell r="AH30">
            <v>1.0544984399999999</v>
          </cell>
          <cell r="AI30">
            <v>1.0684991800000001</v>
          </cell>
          <cell r="AJ30">
            <v>1.0745850000000001</v>
          </cell>
          <cell r="AK30">
            <v>1.0789041800000001</v>
          </cell>
          <cell r="AL30">
            <v>1.0800890400000001</v>
          </cell>
          <cell r="AM30">
            <v>1.0833026399999999</v>
          </cell>
          <cell r="AN30">
            <v>1.0892560499999999</v>
          </cell>
          <cell r="AO30">
            <v>1.0988171100000002</v>
          </cell>
          <cell r="AP30">
            <v>1.0807855100000001</v>
          </cell>
          <cell r="AQ30">
            <v>1.08177447</v>
          </cell>
          <cell r="AR30">
            <v>1.0827495199999999</v>
          </cell>
          <cell r="AS30">
            <v>1.0842526200000002</v>
          </cell>
          <cell r="AT30">
            <v>1.0854439599999999</v>
          </cell>
          <cell r="AU30">
            <v>1.0875926999999999</v>
          </cell>
          <cell r="AV30">
            <v>1.09041324</v>
          </cell>
          <cell r="AW30">
            <v>1.0926238700000002</v>
          </cell>
          <cell r="AX30">
            <v>1.0947924</v>
          </cell>
          <cell r="AY30">
            <v>1.0976670900000001</v>
          </cell>
          <cell r="AZ30">
            <v>1.0999107800000001</v>
          </cell>
          <cell r="BA30">
            <v>1.10210253</v>
          </cell>
        </row>
        <row r="31">
          <cell r="Y31" t="str">
            <v>CM2</v>
          </cell>
        </row>
        <row r="32">
          <cell r="Y32" t="str">
            <v>CM2P</v>
          </cell>
          <cell r="AD32">
            <v>1.3410356000000001</v>
          </cell>
          <cell r="AE32">
            <v>1.34184865</v>
          </cell>
          <cell r="AF32">
            <v>1.3365168200000002</v>
          </cell>
          <cell r="AG32">
            <v>1.34137398</v>
          </cell>
          <cell r="AH32">
            <v>1.3518274400000001</v>
          </cell>
          <cell r="AI32">
            <v>1.3656880599999999</v>
          </cell>
          <cell r="AJ32">
            <v>1.3651278200000001</v>
          </cell>
          <cell r="AK32">
            <v>1.3632270700000002</v>
          </cell>
          <cell r="AL32">
            <v>1.3560182999999999</v>
          </cell>
          <cell r="AM32">
            <v>1.3521481799999999</v>
          </cell>
          <cell r="AN32">
            <v>1.3526651200000002</v>
          </cell>
          <cell r="AO32">
            <v>1.3583567700000001</v>
          </cell>
          <cell r="AP32">
            <v>1.3330024700000001</v>
          </cell>
          <cell r="AQ32">
            <v>1.3370246799999999</v>
          </cell>
          <cell r="AR32">
            <v>1.34125216</v>
          </cell>
          <cell r="AS32">
            <v>1.3457231699999999</v>
          </cell>
          <cell r="AT32">
            <v>1.34995742</v>
          </cell>
          <cell r="AU32">
            <v>1.35394233</v>
          </cell>
          <cell r="AV32">
            <v>1.3594303300000001</v>
          </cell>
          <cell r="AW32">
            <v>1.36442446</v>
          </cell>
          <cell r="AX32">
            <v>1.3694936499999999</v>
          </cell>
          <cell r="AY32">
            <v>1.3750843799999999</v>
          </cell>
          <cell r="AZ32">
            <v>1.38011697</v>
          </cell>
          <cell r="BA32">
            <v>1.3852535500000001</v>
          </cell>
        </row>
        <row r="33">
          <cell r="Y33" t="str">
            <v>CMD</v>
          </cell>
          <cell r="AD33">
            <v>33.151353999999998</v>
          </cell>
          <cell r="AE33">
            <v>31.789885000000002</v>
          </cell>
          <cell r="AF33">
            <v>49.677215000000004</v>
          </cell>
          <cell r="AG33">
            <v>44.807199999999995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Y34" t="str">
            <v>CMDP</v>
          </cell>
          <cell r="AD34">
            <v>2.31789164</v>
          </cell>
          <cell r="AE34">
            <v>2.3272881399999998</v>
          </cell>
          <cell r="AF34">
            <v>2.3609052300000002</v>
          </cell>
          <cell r="AG34">
            <v>2.38482466</v>
          </cell>
          <cell r="AH34">
            <v>2.4063258799999998</v>
          </cell>
          <cell r="AI34">
            <v>2.43418724</v>
          </cell>
          <cell r="AJ34">
            <v>2.4397128200000004</v>
          </cell>
          <cell r="AK34">
            <v>2.4421312500000001</v>
          </cell>
          <cell r="AL34">
            <v>2.43610734</v>
          </cell>
          <cell r="AM34">
            <v>2.4354508199999998</v>
          </cell>
          <cell r="AN34">
            <v>2.4419211700000001</v>
          </cell>
          <cell r="AO34">
            <v>2.45717388</v>
          </cell>
          <cell r="AP34">
            <v>2.4137879800000004</v>
          </cell>
          <cell r="AQ34">
            <v>2.4187991499999999</v>
          </cell>
          <cell r="AR34">
            <v>2.4240016799999999</v>
          </cell>
          <cell r="AS34">
            <v>2.4299757900000003</v>
          </cell>
          <cell r="AT34">
            <v>2.4354013800000001</v>
          </cell>
          <cell r="AU34">
            <v>2.4415350299999998</v>
          </cell>
          <cell r="AV34">
            <v>2.4498435700000001</v>
          </cell>
          <cell r="AW34">
            <v>2.4570483300000001</v>
          </cell>
          <cell r="AX34">
            <v>2.4642860500000001</v>
          </cell>
          <cell r="AY34">
            <v>2.47275147</v>
          </cell>
          <cell r="AZ34">
            <v>2.4800277500000001</v>
          </cell>
          <cell r="BA34">
            <v>2.4873560800000001</v>
          </cell>
        </row>
        <row r="35">
          <cell r="Y35" t="str">
            <v>CPT</v>
          </cell>
          <cell r="AD35">
            <v>39.353999999999999</v>
          </cell>
          <cell r="AE35">
            <v>37.569600000000001</v>
          </cell>
          <cell r="AF35">
            <v>59.186</v>
          </cell>
          <cell r="AG35">
            <v>53.232999999999997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Y36" t="str">
            <v>CPTP</v>
          </cell>
          <cell r="AD36">
            <v>0.96375818000000002</v>
          </cell>
          <cell r="AE36">
            <v>0.96979468999999996</v>
          </cell>
          <cell r="AF36">
            <v>0.97338296999999996</v>
          </cell>
          <cell r="AG36">
            <v>0.98229674999999994</v>
          </cell>
          <cell r="AH36">
            <v>0.99404565</v>
          </cell>
          <cell r="AI36">
            <v>1.0066477</v>
          </cell>
          <cell r="AJ36">
            <v>1.01567195</v>
          </cell>
          <cell r="AK36">
            <v>1.0223615500000001</v>
          </cell>
          <cell r="AL36">
            <v>1.0237215500000001</v>
          </cell>
          <cell r="AM36">
            <v>1.0278722600000001</v>
          </cell>
          <cell r="AN36">
            <v>1.03470829</v>
          </cell>
          <cell r="AO36">
            <v>1.0448380400000001</v>
          </cell>
          <cell r="AP36">
            <v>1.0286879499999999</v>
          </cell>
          <cell r="AQ36">
            <v>1.0307102299999999</v>
          </cell>
          <cell r="AR36">
            <v>1.0328503600000001</v>
          </cell>
          <cell r="AS36">
            <v>1.03586109</v>
          </cell>
          <cell r="AT36">
            <v>1.03823479</v>
          </cell>
          <cell r="AU36">
            <v>1.04153121</v>
          </cell>
          <cell r="AV36">
            <v>1.04576143</v>
          </cell>
          <cell r="AW36">
            <v>1.0489719900000001</v>
          </cell>
          <cell r="AX36">
            <v>1.05253727</v>
          </cell>
          <cell r="AY36">
            <v>1.05691505</v>
          </cell>
          <cell r="AZ36">
            <v>1.06042616</v>
          </cell>
          <cell r="BA36">
            <v>1.0639389399999999</v>
          </cell>
        </row>
        <row r="37">
          <cell r="Y37" t="str">
            <v>CBT</v>
          </cell>
          <cell r="AD37">
            <v>39.094099999999997</v>
          </cell>
          <cell r="AE37">
            <v>38.393599999999999</v>
          </cell>
          <cell r="AF37">
            <v>58.419599999999996</v>
          </cell>
          <cell r="AG37">
            <v>53.5124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Y38" t="str">
            <v>CBTP</v>
          </cell>
          <cell r="AD38">
            <v>1.40388023</v>
          </cell>
          <cell r="AE38">
            <v>1.40971369</v>
          </cell>
          <cell r="AF38">
            <v>1.4127252699999999</v>
          </cell>
          <cell r="AG38">
            <v>1.4238722700000002</v>
          </cell>
          <cell r="AH38">
            <v>1.4385856100000001</v>
          </cell>
          <cell r="AI38">
            <v>1.45739909</v>
          </cell>
          <cell r="AJ38">
            <v>1.4651228999999999</v>
          </cell>
          <cell r="AK38">
            <v>1.4700255600000001</v>
          </cell>
          <cell r="AL38">
            <v>1.4686716299999998</v>
          </cell>
          <cell r="AM38">
            <v>1.4723683600000002</v>
          </cell>
          <cell r="AN38">
            <v>1.4793456</v>
          </cell>
          <cell r="AO38">
            <v>1.4964389900000001</v>
          </cell>
          <cell r="AP38">
            <v>1.4678401999999999</v>
          </cell>
          <cell r="AQ38">
            <v>1.46624914</v>
          </cell>
          <cell r="AR38">
            <v>1.46302354</v>
          </cell>
          <cell r="AS38">
            <v>1.4606568500000001</v>
          </cell>
          <cell r="AT38">
            <v>1.4576472600000001</v>
          </cell>
          <cell r="AU38">
            <v>1.4564348</v>
          </cell>
          <cell r="AV38">
            <v>1.45565905</v>
          </cell>
          <cell r="AW38">
            <v>1.4542359199999999</v>
          </cell>
          <cell r="AX38">
            <v>1.4532394</v>
          </cell>
          <cell r="AY38">
            <v>1.4524033300000001</v>
          </cell>
          <cell r="AZ38">
            <v>1.45108891</v>
          </cell>
          <cell r="BA38">
            <v>1.4495318700000002</v>
          </cell>
        </row>
        <row r="39">
          <cell r="Y39" t="str">
            <v>CPN</v>
          </cell>
          <cell r="AD39">
            <v>21.371299999999998</v>
          </cell>
          <cell r="AE39">
            <v>19.2852</v>
          </cell>
          <cell r="AF39">
            <v>35.89</v>
          </cell>
          <cell r="AG39">
            <v>28.833299999999998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Y40" t="str">
            <v>CPNP</v>
          </cell>
          <cell r="AD40">
            <v>2.4866132200000002</v>
          </cell>
          <cell r="AE40">
            <v>2.4990269000000001</v>
          </cell>
          <cell r="AF40">
            <v>2.5018788799999996</v>
          </cell>
          <cell r="AG40">
            <v>2.5218166599999998</v>
          </cell>
          <cell r="AH40">
            <v>2.5492731499999999</v>
          </cell>
          <cell r="AI40">
            <v>2.5807485400000001</v>
          </cell>
          <cell r="AJ40">
            <v>2.5932759600000002</v>
          </cell>
          <cell r="AK40">
            <v>2.60511187</v>
          </cell>
          <cell r="AL40">
            <v>2.6057186299999997</v>
          </cell>
          <cell r="AM40">
            <v>2.6132386099999998</v>
          </cell>
          <cell r="AN40">
            <v>2.6287627200000001</v>
          </cell>
          <cell r="AO40">
            <v>2.6532802000000002</v>
          </cell>
          <cell r="AP40">
            <v>2.6081006900000001</v>
          </cell>
          <cell r="AQ40">
            <v>2.6060450299999998</v>
          </cell>
          <cell r="AR40">
            <v>2.6034313099999999</v>
          </cell>
          <cell r="AS40">
            <v>2.6016025599999999</v>
          </cell>
          <cell r="AT40">
            <v>2.59996625</v>
          </cell>
          <cell r="AU40">
            <v>2.5990942100000001</v>
          </cell>
          <cell r="AV40">
            <v>2.59812829</v>
          </cell>
          <cell r="AW40">
            <v>2.5967545800000003</v>
          </cell>
          <cell r="AX40">
            <v>2.5955029600000001</v>
          </cell>
          <cell r="AY40">
            <v>2.5946366899999997</v>
          </cell>
          <cell r="AZ40">
            <v>2.5935976000000003</v>
          </cell>
          <cell r="BA40">
            <v>2.5922748700000002</v>
          </cell>
        </row>
        <row r="41">
          <cell r="Y41" t="str">
            <v>CVR</v>
          </cell>
          <cell r="AD41">
            <v>35.970009999999995</v>
          </cell>
          <cell r="AE41">
            <v>34.02149</v>
          </cell>
          <cell r="AF41">
            <v>61.878019999999999</v>
          </cell>
          <cell r="AG41">
            <v>47.262999999999998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CVRP</v>
          </cell>
          <cell r="AD42">
            <v>2.6828037000000005</v>
          </cell>
          <cell r="AE42">
            <v>2.6928933700000002</v>
          </cell>
          <cell r="AF42">
            <v>2.6938999800000003</v>
          </cell>
          <cell r="AG42">
            <v>2.7124709299999998</v>
          </cell>
          <cell r="AH42">
            <v>2.74012981</v>
          </cell>
          <cell r="AI42">
            <v>2.7713506400000001</v>
          </cell>
          <cell r="AJ42">
            <v>2.7873759100000002</v>
          </cell>
          <cell r="AK42">
            <v>2.8102077200000002</v>
          </cell>
          <cell r="AL42">
            <v>2.8088978399999998</v>
          </cell>
          <cell r="AM42">
            <v>2.8151137200000003</v>
          </cell>
          <cell r="AN42">
            <v>2.82959746</v>
          </cell>
          <cell r="AO42">
            <v>2.8533920799999999</v>
          </cell>
          <cell r="AP42">
            <v>2.8132979100000002</v>
          </cell>
          <cell r="AQ42">
            <v>2.8128822000000002</v>
          </cell>
          <cell r="AR42">
            <v>2.8119577000000002</v>
          </cell>
          <cell r="AS42">
            <v>2.8114465499999999</v>
          </cell>
          <cell r="AT42">
            <v>2.8099965499999997</v>
          </cell>
          <cell r="AU42">
            <v>2.8108963999999999</v>
          </cell>
          <cell r="AV42">
            <v>2.8118123500000003</v>
          </cell>
          <cell r="AW42">
            <v>2.8118242700000002</v>
          </cell>
          <cell r="AX42">
            <v>2.8119602499999998</v>
          </cell>
          <cell r="AY42">
            <v>2.8126335299999998</v>
          </cell>
          <cell r="AZ42">
            <v>2.8129162400000003</v>
          </cell>
          <cell r="BA42">
            <v>2.8129257000000001</v>
          </cell>
        </row>
        <row r="43">
          <cell r="Y43" t="str">
            <v>CTC</v>
          </cell>
          <cell r="AD43">
            <v>6.5396899999999993</v>
          </cell>
          <cell r="AE43">
            <v>-5.91E-2</v>
          </cell>
          <cell r="AF43">
            <v>-1.1990000000000002E-2</v>
          </cell>
          <cell r="AG43">
            <v>-5.169E-2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</row>
        <row r="44">
          <cell r="Y44" t="str">
            <v>CTCP</v>
          </cell>
          <cell r="AD44">
            <v>0.52492468999999997</v>
          </cell>
          <cell r="AE44">
            <v>0.52738181000000006</v>
          </cell>
          <cell r="AF44">
            <v>0.52802640000000001</v>
          </cell>
          <cell r="AG44">
            <v>0.53219525000000001</v>
          </cell>
          <cell r="AH44">
            <v>0.53756086999999997</v>
          </cell>
          <cell r="AI44">
            <v>0.54415720999999995</v>
          </cell>
          <cell r="AJ44">
            <v>0.54730687</v>
          </cell>
          <cell r="AK44">
            <v>0.54958372999999994</v>
          </cell>
          <cell r="AL44">
            <v>0.5499491700000001</v>
          </cell>
          <cell r="AM44">
            <v>0.56631346999999999</v>
          </cell>
          <cell r="AN44">
            <v>0.57013264000000008</v>
          </cell>
          <cell r="AO44">
            <v>0.57515271000000001</v>
          </cell>
          <cell r="AP44">
            <v>0.58716862000000003</v>
          </cell>
          <cell r="AQ44">
            <v>0.58825717</v>
          </cell>
          <cell r="AR44">
            <v>0.58939549999999996</v>
          </cell>
          <cell r="AS44">
            <v>0.59080577000000001</v>
          </cell>
          <cell r="AT44">
            <v>0.59227522999999993</v>
          </cell>
          <cell r="AU44">
            <v>0.59375867000000004</v>
          </cell>
          <cell r="AV44">
            <v>0.59564968000000007</v>
          </cell>
          <cell r="AW44">
            <v>0.59716897999999996</v>
          </cell>
          <cell r="AX44">
            <v>0.59872792000000008</v>
          </cell>
          <cell r="AY44">
            <v>0.60063540000000004</v>
          </cell>
          <cell r="AZ44">
            <v>0.60217586999999995</v>
          </cell>
          <cell r="BA44">
            <v>0.60371012000000002</v>
          </cell>
        </row>
        <row r="45">
          <cell r="Y45" t="str">
            <v>CRG</v>
          </cell>
          <cell r="AD45">
            <v>35.237913999999996</v>
          </cell>
          <cell r="AE45">
            <v>35.902362000000004</v>
          </cell>
          <cell r="AF45">
            <v>65.880921999999998</v>
          </cell>
          <cell r="AG45">
            <v>44.894068999999995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Y46" t="str">
            <v>CRGP</v>
          </cell>
          <cell r="AD46">
            <v>2.3854034200000003</v>
          </cell>
          <cell r="AE46">
            <v>2.3704957200000005</v>
          </cell>
          <cell r="AF46">
            <v>2.3688970199999999</v>
          </cell>
          <cell r="AG46">
            <v>2.3812161600000001</v>
          </cell>
          <cell r="AH46">
            <v>2.4003216099999998</v>
          </cell>
          <cell r="AI46">
            <v>2.42332394</v>
          </cell>
          <cell r="AJ46">
            <v>2.4295477700000001</v>
          </cell>
          <cell r="AK46">
            <v>2.4334072099999999</v>
          </cell>
          <cell r="AL46">
            <v>2.42746511</v>
          </cell>
          <cell r="AM46">
            <v>2.4275608399999995</v>
          </cell>
          <cell r="AN46">
            <v>2.4354295699999997</v>
          </cell>
          <cell r="AO46">
            <v>2.4508448700000001</v>
          </cell>
          <cell r="AP46">
            <v>2.4246829399999998</v>
          </cell>
          <cell r="AQ46">
            <v>2.4509752000000002</v>
          </cell>
          <cell r="AR46">
            <v>2.4549757400000001</v>
          </cell>
          <cell r="AS46">
            <v>2.45948425</v>
          </cell>
          <cell r="AT46">
            <v>2.4634519400000001</v>
          </cell>
          <cell r="AU46">
            <v>2.46872187</v>
          </cell>
          <cell r="AV46">
            <v>2.4750195800000001</v>
          </cell>
          <cell r="AW46">
            <v>2.4802203399999998</v>
          </cell>
          <cell r="AX46">
            <v>2.4854187300000001</v>
          </cell>
          <cell r="AY46">
            <v>2.4916975799999999</v>
          </cell>
          <cell r="AZ46">
            <v>2.4970570200000002</v>
          </cell>
          <cell r="BA46">
            <v>2.5023746299999998</v>
          </cell>
        </row>
        <row r="47">
          <cell r="Y47" t="str">
            <v>CCL</v>
          </cell>
          <cell r="AD47">
            <v>48.114161999999993</v>
          </cell>
          <cell r="AE47">
            <v>51.354302999999994</v>
          </cell>
          <cell r="AF47">
            <v>88.413975000000008</v>
          </cell>
          <cell r="AG47">
            <v>60.025401999999985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Y48" t="str">
            <v>CCLP</v>
          </cell>
          <cell r="AD48">
            <v>2.5464752400000004</v>
          </cell>
          <cell r="AE48">
            <v>2.5502033900000001</v>
          </cell>
          <cell r="AF48">
            <v>2.5450811899999999</v>
          </cell>
          <cell r="AG48">
            <v>2.55464058</v>
          </cell>
          <cell r="AH48">
            <v>2.5721298299999997</v>
          </cell>
          <cell r="AI48">
            <v>2.5956763700000001</v>
          </cell>
          <cell r="AJ48">
            <v>2.5988179900000001</v>
          </cell>
          <cell r="AK48">
            <v>2.5995514500000003</v>
          </cell>
          <cell r="AL48">
            <v>2.5905023599999999</v>
          </cell>
          <cell r="AM48">
            <v>2.5873708400000002</v>
          </cell>
          <cell r="AN48">
            <v>2.59184809</v>
          </cell>
          <cell r="AO48">
            <v>2.6048605499999997</v>
          </cell>
          <cell r="AP48">
            <v>2.5735030399999999</v>
          </cell>
          <cell r="AQ48">
            <v>2.5804934900000003</v>
          </cell>
          <cell r="AR48">
            <v>2.5878568799999999</v>
          </cell>
          <cell r="AS48">
            <v>2.5960511800000003</v>
          </cell>
          <cell r="AT48">
            <v>2.60426191</v>
          </cell>
          <cell r="AU48">
            <v>2.6122477100000001</v>
          </cell>
          <cell r="AV48">
            <v>2.6221468699999999</v>
          </cell>
          <cell r="AW48">
            <v>2.6310445800000002</v>
          </cell>
          <cell r="AX48">
            <v>2.6401008699999999</v>
          </cell>
          <cell r="AY48">
            <v>2.6503038399999999</v>
          </cell>
          <cell r="AZ48">
            <v>2.65927976</v>
          </cell>
          <cell r="BA48">
            <v>2.6683867999999999</v>
          </cell>
        </row>
        <row r="49">
          <cell r="Y49" t="str">
            <v>CCM</v>
          </cell>
          <cell r="AD49">
            <v>20.947500000000002</v>
          </cell>
          <cell r="AE49">
            <v>23.925619999999999</v>
          </cell>
          <cell r="AF49">
            <v>37.399239999999999</v>
          </cell>
          <cell r="AG49">
            <v>24.512810000000002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Y50" t="str">
            <v>CCMP</v>
          </cell>
          <cell r="AD50">
            <v>3.0212712900000001</v>
          </cell>
          <cell r="AE50">
            <v>3.0854107900000001</v>
          </cell>
          <cell r="AF50">
            <v>3.0811701999999999</v>
          </cell>
          <cell r="AG50">
            <v>3.10075681</v>
          </cell>
          <cell r="AH50">
            <v>3.1353153800000002</v>
          </cell>
          <cell r="AI50">
            <v>3.1681191600000003</v>
          </cell>
          <cell r="AJ50">
            <v>3.17745788</v>
          </cell>
          <cell r="AK50">
            <v>3.1944375099999998</v>
          </cell>
          <cell r="AL50">
            <v>3.2294816900000001</v>
          </cell>
          <cell r="AM50">
            <v>3.22983325</v>
          </cell>
          <cell r="AN50">
            <v>3.2401715900000001</v>
          </cell>
          <cell r="AO50">
            <v>3.2605848200000001</v>
          </cell>
          <cell r="AP50">
            <v>3.2148131900000001</v>
          </cell>
          <cell r="AQ50">
            <v>3.2243222999999999</v>
          </cell>
          <cell r="AR50">
            <v>3.2343528199999998</v>
          </cell>
          <cell r="AS50">
            <v>3.2449974100000003</v>
          </cell>
          <cell r="AT50">
            <v>3.2559643999999999</v>
          </cell>
          <cell r="AU50">
            <v>3.2652979800000002</v>
          </cell>
          <cell r="AV50">
            <v>3.27585923</v>
          </cell>
          <cell r="AW50">
            <v>3.28547498</v>
          </cell>
          <cell r="AX50">
            <v>3.2950054</v>
          </cell>
          <cell r="AY50">
            <v>3.3062652000000003</v>
          </cell>
          <cell r="AZ50">
            <v>3.3169160799999999</v>
          </cell>
          <cell r="BA50">
            <v>3.3277737000000003</v>
          </cell>
        </row>
        <row r="51">
          <cell r="Y51" t="str">
            <v>CTR</v>
          </cell>
          <cell r="AD51">
            <v>27.90211</v>
          </cell>
          <cell r="AE51">
            <v>24.177499999999998</v>
          </cell>
          <cell r="AF51">
            <v>22.016690000000004</v>
          </cell>
          <cell r="AG51">
            <v>13.97312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</row>
        <row r="52">
          <cell r="Y52" t="str">
            <v>CTRP</v>
          </cell>
          <cell r="AD52">
            <v>1.63642</v>
          </cell>
          <cell r="AE52">
            <v>1.6378148799999999</v>
          </cell>
          <cell r="AF52">
            <v>1.63197262</v>
          </cell>
          <cell r="AG52">
            <v>1.6379771799999998</v>
          </cell>
          <cell r="AH52">
            <v>1.64960906</v>
          </cell>
          <cell r="AI52">
            <v>1.6649967199999998</v>
          </cell>
          <cell r="AJ52">
            <v>1.6683898100000001</v>
          </cell>
          <cell r="AK52">
            <v>1.66882956</v>
          </cell>
          <cell r="AL52">
            <v>1.6620515500000002</v>
          </cell>
          <cell r="AM52">
            <v>1.6613223400000001</v>
          </cell>
          <cell r="AN52">
            <v>1.6653542100000001</v>
          </cell>
          <cell r="AO52">
            <v>1.6746672900000001</v>
          </cell>
          <cell r="AP52">
            <v>1.6518300100000001</v>
          </cell>
          <cell r="AQ52">
            <v>1.6585361200000002</v>
          </cell>
          <cell r="AR52">
            <v>1.6661463999999999</v>
          </cell>
          <cell r="AS52">
            <v>1.6729270199999999</v>
          </cell>
          <cell r="AT52">
            <v>1.6779231100000001</v>
          </cell>
          <cell r="AU52">
            <v>1.6857331499999999</v>
          </cell>
          <cell r="AV52">
            <v>1.6947233400000001</v>
          </cell>
          <cell r="AW52">
            <v>1.7029928999999999</v>
          </cell>
          <cell r="AX52">
            <v>1.7114157400000001</v>
          </cell>
          <cell r="AY52">
            <v>1.7206869599999999</v>
          </cell>
          <cell r="AZ52">
            <v>1.7290907499999999</v>
          </cell>
          <cell r="BA52">
            <v>1.7377538100000001</v>
          </cell>
        </row>
        <row r="53">
          <cell r="Y53" t="str">
            <v>CCA</v>
          </cell>
          <cell r="AD53">
            <v>2.2226699999999999</v>
          </cell>
          <cell r="AE53">
            <v>2.1190100000000003</v>
          </cell>
          <cell r="AF53">
            <v>7.50413</v>
          </cell>
          <cell r="AG53">
            <v>5.5241000000000007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Y54" t="str">
            <v>CCAP</v>
          </cell>
          <cell r="AD54">
            <v>0.7598050999999999</v>
          </cell>
          <cell r="AE54">
            <v>0.76156243000000001</v>
          </cell>
          <cell r="AF54">
            <v>0.76076621</v>
          </cell>
          <cell r="AG54">
            <v>0.76477396999999991</v>
          </cell>
          <cell r="AH54">
            <v>0.77100499</v>
          </cell>
          <cell r="AI54">
            <v>0.77883177000000003</v>
          </cell>
          <cell r="AJ54">
            <v>0.78120881000000009</v>
          </cell>
          <cell r="AK54">
            <v>0.78262303</v>
          </cell>
          <cell r="AL54">
            <v>0.78104386999999997</v>
          </cell>
          <cell r="AM54">
            <v>0.78411279</v>
          </cell>
          <cell r="AN54">
            <v>0.78692865000000001</v>
          </cell>
          <cell r="AO54">
            <v>0.79226958999999997</v>
          </cell>
          <cell r="AP54">
            <v>0.78096560999999998</v>
          </cell>
          <cell r="AQ54">
            <v>0.78239953000000007</v>
          </cell>
          <cell r="AR54">
            <v>0.78381157999999995</v>
          </cell>
          <cell r="AS54">
            <v>0.78546466000000004</v>
          </cell>
          <cell r="AT54">
            <v>0.78694364000000006</v>
          </cell>
          <cell r="AU54">
            <v>0.78855780000000009</v>
          </cell>
          <cell r="AV54">
            <v>0.79049239999999998</v>
          </cell>
          <cell r="AW54">
            <v>0.79212596000000002</v>
          </cell>
          <cell r="AX54">
            <v>0.79379822999999994</v>
          </cell>
          <cell r="AY54">
            <v>0.79574312000000003</v>
          </cell>
          <cell r="AZ54">
            <v>0.79740091000000002</v>
          </cell>
          <cell r="BA54">
            <v>0.79904074999999997</v>
          </cell>
        </row>
        <row r="55">
          <cell r="Y55" t="str">
            <v>CAG</v>
          </cell>
          <cell r="AD55">
            <v>44.059249999999992</v>
          </cell>
          <cell r="AE55">
            <v>42.792059999999999</v>
          </cell>
          <cell r="AF55">
            <v>45.290039999999998</v>
          </cell>
          <cell r="AG55">
            <v>31.35125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</row>
        <row r="56">
          <cell r="Y56" t="str">
            <v>CAGP</v>
          </cell>
          <cell r="AD56">
            <v>2.1866096699999997</v>
          </cell>
          <cell r="AE56">
            <v>2.1930224600000003</v>
          </cell>
          <cell r="AF56">
            <v>2.1904246200000004</v>
          </cell>
          <cell r="AG56">
            <v>2.2030243599999997</v>
          </cell>
          <cell r="AH56">
            <v>2.2218778700000001</v>
          </cell>
          <cell r="AI56">
            <v>2.2440435699999997</v>
          </cell>
          <cell r="AJ56">
            <v>2.2510333100000004</v>
          </cell>
          <cell r="AK56">
            <v>2.2556369900000006</v>
          </cell>
          <cell r="AL56">
            <v>2.25283547</v>
          </cell>
          <cell r="AM56">
            <v>2.2548512700000001</v>
          </cell>
          <cell r="AN56">
            <v>2.2631375400000002</v>
          </cell>
          <cell r="AO56">
            <v>2.2790286599999998</v>
          </cell>
          <cell r="AP56">
            <v>2.2477272699999999</v>
          </cell>
          <cell r="AQ56">
            <v>2.2538202900000002</v>
          </cell>
          <cell r="AR56">
            <v>2.26089677</v>
          </cell>
          <cell r="AS56">
            <v>2.2682085299999999</v>
          </cell>
          <cell r="AT56">
            <v>2.27500262</v>
          </cell>
          <cell r="AU56">
            <v>2.28260342</v>
          </cell>
          <cell r="AV56">
            <v>2.29144185</v>
          </cell>
          <cell r="AW56">
            <v>2.2993552599999996</v>
          </cell>
          <cell r="AX56">
            <v>2.30719736</v>
          </cell>
          <cell r="AY56">
            <v>2.3165789599999997</v>
          </cell>
          <cell r="AZ56">
            <v>2.3246692900000001</v>
          </cell>
          <cell r="BA56">
            <v>2.3328606199999999</v>
          </cell>
        </row>
        <row r="57">
          <cell r="Y57" t="str">
            <v>CRV</v>
          </cell>
          <cell r="AD57">
            <v>0.55196000000000001</v>
          </cell>
          <cell r="AE57">
            <v>2.52115</v>
          </cell>
          <cell r="AF57">
            <v>6.4678199999999997</v>
          </cell>
          <cell r="AG57">
            <v>3.2038800000000003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</row>
        <row r="58">
          <cell r="Y58" t="str">
            <v>CRVP</v>
          </cell>
          <cell r="AD58">
            <v>0.59862232999999987</v>
          </cell>
          <cell r="AE58">
            <v>0.59946569999999999</v>
          </cell>
          <cell r="AF58">
            <v>0.59775018000000002</v>
          </cell>
          <cell r="AG58">
            <v>0.60028819999999994</v>
          </cell>
          <cell r="AH58">
            <v>0.60483154000000006</v>
          </cell>
          <cell r="AI58">
            <v>0.61021060000000005</v>
          </cell>
          <cell r="AJ58">
            <v>0.61142614000000006</v>
          </cell>
          <cell r="AK58">
            <v>0.61196793000000005</v>
          </cell>
          <cell r="AL58">
            <v>0.61044461999999999</v>
          </cell>
          <cell r="AM58">
            <v>0.61014473000000002</v>
          </cell>
          <cell r="AN58">
            <v>0.61261325999999994</v>
          </cell>
          <cell r="AO58">
            <v>0.61624445999999999</v>
          </cell>
          <cell r="AP58">
            <v>0.61443400000000004</v>
          </cell>
          <cell r="AQ58">
            <v>0.61382062000000004</v>
          </cell>
          <cell r="AR58">
            <v>0.61338781999999992</v>
          </cell>
          <cell r="AS58">
            <v>0.61328861000000001</v>
          </cell>
          <cell r="AT58">
            <v>0.61326831000000004</v>
          </cell>
          <cell r="AU58">
            <v>0.61292141</v>
          </cell>
          <cell r="AV58">
            <v>0.61274242000000001</v>
          </cell>
          <cell r="AW58">
            <v>0.61234851000000001</v>
          </cell>
          <cell r="AX58">
            <v>0.61200959999999993</v>
          </cell>
          <cell r="AY58">
            <v>0.61188966</v>
          </cell>
          <cell r="AZ58">
            <v>0.61161905000000005</v>
          </cell>
          <cell r="BA58">
            <v>0.61127666000000003</v>
          </cell>
        </row>
        <row r="59">
          <cell r="Y59" t="str">
            <v>CCR</v>
          </cell>
          <cell r="AD59">
            <v>11.539429999999999</v>
          </cell>
          <cell r="AE59">
            <v>1.99552</v>
          </cell>
          <cell r="AF59">
            <v>6.3155999999999999</v>
          </cell>
          <cell r="AG59">
            <v>5.8109099999999998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</row>
        <row r="60">
          <cell r="Y60" t="str">
            <v>CCRP</v>
          </cell>
          <cell r="AD60">
            <v>0.77579522999999995</v>
          </cell>
          <cell r="AE60">
            <v>0.77644029000000003</v>
          </cell>
          <cell r="AF60">
            <v>0.77453382999999998</v>
          </cell>
          <cell r="AG60">
            <v>0.77597071000000006</v>
          </cell>
          <cell r="AH60">
            <v>0.78134605000000001</v>
          </cell>
          <cell r="AI60">
            <v>0.78691115999999994</v>
          </cell>
          <cell r="AJ60">
            <v>0.79827555000000006</v>
          </cell>
          <cell r="AK60">
            <v>0.80810934999999995</v>
          </cell>
          <cell r="AL60">
            <v>0.80528036999999997</v>
          </cell>
          <cell r="AM60">
            <v>0.80449768999999993</v>
          </cell>
          <cell r="AN60">
            <v>0.80553459999999999</v>
          </cell>
          <cell r="AO60">
            <v>0.80888555000000006</v>
          </cell>
          <cell r="AP60">
            <v>0.79002643000000006</v>
          </cell>
          <cell r="AQ60">
            <v>0.78952372999999998</v>
          </cell>
          <cell r="AR60">
            <v>0.78894576999999999</v>
          </cell>
          <cell r="AS60">
            <v>0.79026182</v>
          </cell>
          <cell r="AT60">
            <v>0.78988661999999998</v>
          </cell>
          <cell r="AU60">
            <v>0.78984341000000002</v>
          </cell>
          <cell r="AV60">
            <v>0.79035795999999992</v>
          </cell>
          <cell r="AW60">
            <v>0.79023845999999998</v>
          </cell>
          <cell r="AX60">
            <v>0.79024211</v>
          </cell>
          <cell r="AY60">
            <v>0.79079118999999998</v>
          </cell>
          <cell r="AZ60">
            <v>0.79074630000000001</v>
          </cell>
          <cell r="BA60">
            <v>0.79058529</v>
          </cell>
        </row>
        <row r="61">
          <cell r="Y61" t="str">
            <v>CBC</v>
          </cell>
          <cell r="AD61">
            <v>7.4930199999999996</v>
          </cell>
          <cell r="AE61">
            <v>1.5038</v>
          </cell>
          <cell r="AF61">
            <v>4.3229499999999996</v>
          </cell>
          <cell r="AG61">
            <v>3.1941100000000002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</row>
        <row r="62">
          <cell r="Y62" t="str">
            <v>CBCP</v>
          </cell>
          <cell r="AD62">
            <v>0.37480687999999995</v>
          </cell>
          <cell r="AE62">
            <v>0.37456190000000006</v>
          </cell>
          <cell r="AF62">
            <v>0.37302358000000002</v>
          </cell>
          <cell r="AG62">
            <v>0.37352509999999994</v>
          </cell>
          <cell r="AH62">
            <v>0.37502474000000002</v>
          </cell>
          <cell r="AI62">
            <v>0.37717432000000001</v>
          </cell>
          <cell r="AJ62">
            <v>0.37721816999999996</v>
          </cell>
          <cell r="AK62">
            <v>0.37668645000000006</v>
          </cell>
          <cell r="AL62">
            <v>0.37511771000000005</v>
          </cell>
          <cell r="AM62">
            <v>0.37416073999999999</v>
          </cell>
          <cell r="AN62">
            <v>0.37412984999999999</v>
          </cell>
          <cell r="AO62">
            <v>0.37512833000000001</v>
          </cell>
          <cell r="AP62">
            <v>0.36883340999999997</v>
          </cell>
          <cell r="AQ62">
            <v>0.36999085999999998</v>
          </cell>
          <cell r="AR62">
            <v>0.37124241999999996</v>
          </cell>
          <cell r="AS62">
            <v>0.37283884</v>
          </cell>
          <cell r="AT62">
            <v>0.37418801000000002</v>
          </cell>
          <cell r="AU62">
            <v>0.37563365999999998</v>
          </cell>
          <cell r="AV62">
            <v>0.37759819</v>
          </cell>
          <cell r="AW62">
            <v>0.37911866</v>
          </cell>
          <cell r="AX62">
            <v>0.38044022</v>
          </cell>
          <cell r="AY62">
            <v>0.38241963000000001</v>
          </cell>
          <cell r="AZ62">
            <v>0.38394510999999998</v>
          </cell>
          <cell r="BA62">
            <v>0.38548787000000001</v>
          </cell>
        </row>
        <row r="63">
          <cell r="Y63" t="str">
            <v>CCB</v>
          </cell>
          <cell r="AD63">
            <v>14.24043</v>
          </cell>
          <cell r="AE63">
            <v>1.0808800000000003</v>
          </cell>
          <cell r="AF63">
            <v>6.2339699999999993</v>
          </cell>
          <cell r="AG63">
            <v>7.0179900000000002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</row>
        <row r="64">
          <cell r="Y64" t="str">
            <v>CCBP</v>
          </cell>
          <cell r="AD64">
            <v>0.83650265000000001</v>
          </cell>
          <cell r="AE64">
            <v>0.83093506000000006</v>
          </cell>
          <cell r="AF64">
            <v>0.80312847999999992</v>
          </cell>
          <cell r="AG64">
            <v>0.80744868999999997</v>
          </cell>
          <cell r="AH64">
            <v>0.81733079000000008</v>
          </cell>
          <cell r="AI64">
            <v>0.83011257000000005</v>
          </cell>
          <cell r="AJ64">
            <v>0.83254640000000002</v>
          </cell>
          <cell r="AK64">
            <v>0.83497431999999994</v>
          </cell>
          <cell r="AL64">
            <v>0.83983996000000005</v>
          </cell>
          <cell r="AM64">
            <v>0.84046265000000009</v>
          </cell>
          <cell r="AN64">
            <v>0.86453612000000002</v>
          </cell>
          <cell r="AO64">
            <v>0.87977429000000007</v>
          </cell>
          <cell r="AP64">
            <v>0.89037256999999992</v>
          </cell>
          <cell r="AQ64">
            <v>0.89458504999999999</v>
          </cell>
          <cell r="AR64">
            <v>0.89620272000000001</v>
          </cell>
          <cell r="AS64">
            <v>0.89749328000000006</v>
          </cell>
          <cell r="AT64">
            <v>0.89812594999999995</v>
          </cell>
          <cell r="AU64">
            <v>0.89917331999999994</v>
          </cell>
          <cell r="AV64">
            <v>0.90096715999999999</v>
          </cell>
          <cell r="AW64">
            <v>0.90197196999999996</v>
          </cell>
          <cell r="AX64">
            <v>0.90305469999999999</v>
          </cell>
          <cell r="AY64">
            <v>0.9048524</v>
          </cell>
          <cell r="AZ64">
            <v>0.90589450999999999</v>
          </cell>
          <cell r="BA64">
            <v>0.90674095999999993</v>
          </cell>
        </row>
        <row r="65">
          <cell r="Y65" t="str">
            <v>CPC</v>
          </cell>
          <cell r="AD65">
            <v>3.3703000000000003</v>
          </cell>
          <cell r="AE65">
            <v>0.65800000000000003</v>
          </cell>
          <cell r="AF65">
            <v>11.88537</v>
          </cell>
          <cell r="AG65">
            <v>2.9734799999999999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</row>
        <row r="66">
          <cell r="Y66" t="str">
            <v>CPCP</v>
          </cell>
          <cell r="AD66">
            <v>0.26674481</v>
          </cell>
          <cell r="AE66">
            <v>0.26733022999999995</v>
          </cell>
          <cell r="AF66">
            <v>0.26704071000000007</v>
          </cell>
          <cell r="AG66">
            <v>0.26911470999999998</v>
          </cell>
          <cell r="AH66">
            <v>0.27199770000000001</v>
          </cell>
          <cell r="AI66">
            <v>0.27464951000000004</v>
          </cell>
          <cell r="AJ66">
            <v>0.27578438</v>
          </cell>
          <cell r="AK66">
            <v>0.27666795999999999</v>
          </cell>
          <cell r="AL66">
            <v>0.27646026000000001</v>
          </cell>
          <cell r="AM66">
            <v>0.27696765000000007</v>
          </cell>
          <cell r="AN66">
            <v>0.27820355000000002</v>
          </cell>
          <cell r="AO66">
            <v>0.27998689000000004</v>
          </cell>
          <cell r="AP66">
            <v>0.27596309000000002</v>
          </cell>
          <cell r="AQ66">
            <v>0.27622688000000001</v>
          </cell>
          <cell r="AR66">
            <v>0.27651492999999999</v>
          </cell>
          <cell r="AS66">
            <v>0.27695544999999999</v>
          </cell>
          <cell r="AT66">
            <v>0.27728832000000003</v>
          </cell>
          <cell r="AU66">
            <v>0.27764295999999999</v>
          </cell>
          <cell r="AV66">
            <v>0.27818583000000002</v>
          </cell>
          <cell r="AW66">
            <v>0.27853148</v>
          </cell>
          <cell r="AX66">
            <v>0.27890246000000002</v>
          </cell>
          <cell r="AY66">
            <v>0.27944645000000001</v>
          </cell>
          <cell r="AZ66">
            <v>0.27981432000000001</v>
          </cell>
          <cell r="BA66">
            <v>0.28015409999999996</v>
          </cell>
        </row>
        <row r="67">
          <cell r="Y67" t="str">
            <v>CFT</v>
          </cell>
          <cell r="AD67">
            <v>21.303900000000002</v>
          </cell>
          <cell r="AE67">
            <v>7.6215999999999999</v>
          </cell>
          <cell r="AF67">
            <v>28.0273</v>
          </cell>
          <cell r="AG67">
            <v>18.704000000000001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8">
          <cell r="Y68" t="str">
            <v>CFTP</v>
          </cell>
          <cell r="AD68">
            <v>1.5100651599999999</v>
          </cell>
          <cell r="AE68">
            <v>1.51352486</v>
          </cell>
          <cell r="AF68">
            <v>1.5122011200000001</v>
          </cell>
          <cell r="AG68">
            <v>1.5207396199999998</v>
          </cell>
          <cell r="AH68">
            <v>1.5442553300000001</v>
          </cell>
          <cell r="AI68">
            <v>1.56223041</v>
          </cell>
          <cell r="AJ68">
            <v>1.5670028500000002</v>
          </cell>
          <cell r="AK68">
            <v>1.5703098099999999</v>
          </cell>
          <cell r="AL68">
            <v>1.5678580400000002</v>
          </cell>
          <cell r="AM68">
            <v>1.5843552400000001</v>
          </cell>
          <cell r="AN68">
            <v>1.5923318100000001</v>
          </cell>
          <cell r="AO68">
            <v>1.6032658200000001</v>
          </cell>
          <cell r="AP68">
            <v>1.5830061000000002</v>
          </cell>
          <cell r="AQ68">
            <v>1.5864507400000001</v>
          </cell>
          <cell r="AR68">
            <v>1.58987747</v>
          </cell>
          <cell r="AS68">
            <v>1.5944415900000002</v>
          </cell>
          <cell r="AT68">
            <v>1.5980633200000001</v>
          </cell>
          <cell r="AU68">
            <v>1.6020198400000001</v>
          </cell>
          <cell r="AV68">
            <v>1.6067448700000002</v>
          </cell>
          <cell r="AW68">
            <v>1.6112088899999999</v>
          </cell>
          <cell r="AX68">
            <v>1.61578482</v>
          </cell>
          <cell r="AY68">
            <v>1.6211250500000001</v>
          </cell>
          <cell r="AZ68">
            <v>1.6256498000000001</v>
          </cell>
          <cell r="BA68">
            <v>1.63018164</v>
          </cell>
        </row>
      </sheetData>
      <sheetData sheetId="9"/>
      <sheetData sheetId="10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2">
          <cell r="Y12" t="str">
            <v>CTOP</v>
          </cell>
          <cell r="AD12">
            <v>0.67645031999999994</v>
          </cell>
          <cell r="AE12">
            <v>0.67730118999999989</v>
          </cell>
          <cell r="AF12">
            <v>0.67647658999999993</v>
          </cell>
          <cell r="AG12">
            <v>0.68067467999999998</v>
          </cell>
          <cell r="AH12">
            <v>0.68396799999999991</v>
          </cell>
          <cell r="AI12">
            <v>0.68740499999999993</v>
          </cell>
          <cell r="AJ12">
            <v>0.68865599999999993</v>
          </cell>
          <cell r="AK12">
            <v>0.688388</v>
          </cell>
          <cell r="AL12">
            <v>0.68914999999999993</v>
          </cell>
          <cell r="AM12">
            <v>0.68875300000000006</v>
          </cell>
          <cell r="AN12">
            <v>0.69211699999999998</v>
          </cell>
          <cell r="AO12">
            <v>0.694573</v>
          </cell>
          <cell r="AP12">
            <v>0.450291</v>
          </cell>
          <cell r="AQ12">
            <v>0.45000699999999999</v>
          </cell>
          <cell r="AR12">
            <v>0.449762</v>
          </cell>
          <cell r="AS12">
            <v>0.45113199999999998</v>
          </cell>
          <cell r="AT12">
            <v>0.45108900000000002</v>
          </cell>
          <cell r="AU12">
            <v>0.45142100000000002</v>
          </cell>
          <cell r="AV12">
            <v>0.453488</v>
          </cell>
          <cell r="AW12">
            <v>0.45380199999999998</v>
          </cell>
          <cell r="AX12">
            <v>0.45420700000000003</v>
          </cell>
          <cell r="AY12">
            <v>0.456287</v>
          </cell>
          <cell r="AZ12">
            <v>0.45667400000000002</v>
          </cell>
          <cell r="BA12">
            <v>0.45696999999999999</v>
          </cell>
        </row>
        <row r="13">
          <cell r="Y13" t="str">
            <v>CTO</v>
          </cell>
          <cell r="AD13">
            <v>25.319130000000001</v>
          </cell>
          <cell r="AE13">
            <v>3.9570400000000001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0.8</v>
          </cell>
          <cell r="AP13">
            <v>0.4</v>
          </cell>
          <cell r="AQ13">
            <v>-0.1</v>
          </cell>
          <cell r="AR13">
            <v>0.4</v>
          </cell>
          <cell r="AS13">
            <v>-0.1</v>
          </cell>
          <cell r="AT13">
            <v>0</v>
          </cell>
          <cell r="AU13">
            <v>0.2</v>
          </cell>
          <cell r="AV13">
            <v>1.2</v>
          </cell>
          <cell r="AW13">
            <v>1.2</v>
          </cell>
          <cell r="AX13">
            <v>1.3</v>
          </cell>
          <cell r="AY13">
            <v>0.5</v>
          </cell>
          <cell r="AZ13">
            <v>0.3</v>
          </cell>
          <cell r="BA13">
            <v>0.8</v>
          </cell>
        </row>
        <row r="14">
          <cell r="Y14" t="str">
            <v>CTOE</v>
          </cell>
          <cell r="AD14">
            <v>1.10895327</v>
          </cell>
          <cell r="AE14">
            <v>0.18014978999999998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4.3971782276464977E-2</v>
          </cell>
          <cell r="AP14">
            <v>2.3375103193481826E-2</v>
          </cell>
          <cell r="AQ14">
            <v>-5.8438872615876629E-3</v>
          </cell>
          <cell r="AR14">
            <v>2.3375994899219477E-2</v>
          </cell>
          <cell r="AS14">
            <v>-5.8441101880220758E-3</v>
          </cell>
          <cell r="AT14">
            <v>0</v>
          </cell>
          <cell r="AU14">
            <v>1.1688666228912979E-2</v>
          </cell>
          <cell r="AV14">
            <v>7.013333493208436E-2</v>
          </cell>
          <cell r="AW14">
            <v>7.013467249069083E-2</v>
          </cell>
          <cell r="AX14">
            <v>7.5980677553405429E-2</v>
          </cell>
          <cell r="AY14">
            <v>2.9223894836626581E-2</v>
          </cell>
          <cell r="AZ14">
            <v>1.7534671291627571E-2</v>
          </cell>
          <cell r="BA14">
            <v>4.6760015150077834E-2</v>
          </cell>
        </row>
        <row r="15">
          <cell r="AD15">
            <v>1.78540359</v>
          </cell>
          <cell r="AE15">
            <v>0.85745097999999986</v>
          </cell>
          <cell r="AF15">
            <v>0.67647658999999993</v>
          </cell>
          <cell r="AG15">
            <v>0.68067467999999998</v>
          </cell>
          <cell r="AH15">
            <v>0.68396799999999991</v>
          </cell>
          <cell r="AI15">
            <v>0.68740499999999993</v>
          </cell>
          <cell r="AJ15">
            <v>0.68865599999999993</v>
          </cell>
          <cell r="AK15">
            <v>0.688388</v>
          </cell>
          <cell r="AL15">
            <v>0.68914999999999993</v>
          </cell>
          <cell r="AM15">
            <v>0.68875300000000006</v>
          </cell>
          <cell r="AN15">
            <v>0.69211699999999998</v>
          </cell>
          <cell r="AO15">
            <v>0.73854478227646503</v>
          </cell>
          <cell r="AP15">
            <v>0.47366610319348185</v>
          </cell>
          <cell r="AQ15">
            <v>0.4441631127384123</v>
          </cell>
          <cell r="AR15">
            <v>0.47313799489921948</v>
          </cell>
          <cell r="AS15">
            <v>0.44528788981197792</v>
          </cell>
          <cell r="AT15">
            <v>0.45108900000000002</v>
          </cell>
          <cell r="AU15">
            <v>0.46310966622891298</v>
          </cell>
          <cell r="AV15">
            <v>0.5236213349320844</v>
          </cell>
          <cell r="AW15">
            <v>0.52393667249069087</v>
          </cell>
          <cell r="AX15">
            <v>0.53018767755340546</v>
          </cell>
          <cell r="AY15">
            <v>0.48551089483662657</v>
          </cell>
          <cell r="AZ15">
            <v>0.47420867129162758</v>
          </cell>
          <cell r="BA15">
            <v>0.50373001515007787</v>
          </cell>
        </row>
        <row r="16">
          <cell r="Y16" t="str">
            <v>CTO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Y17" t="str">
            <v>CTOV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9">
          <cell r="Y19" t="str">
            <v>CCGP</v>
          </cell>
          <cell r="AD19">
            <v>7.3625193399999995</v>
          </cell>
          <cell r="AE19">
            <v>7.3689553800000001</v>
          </cell>
          <cell r="AF19">
            <v>7.3553536799999994</v>
          </cell>
          <cell r="AG19">
            <v>7.3525355100000001</v>
          </cell>
          <cell r="AH19">
            <v>7.3537509999999999</v>
          </cell>
          <cell r="AI19">
            <v>7.4144489999999994</v>
          </cell>
          <cell r="AJ19">
            <v>7.4478019999999994</v>
          </cell>
          <cell r="AK19">
            <v>7.450126</v>
          </cell>
          <cell r="AL19">
            <v>7.4456699999999998</v>
          </cell>
          <cell r="AM19">
            <v>7.4396069999999996</v>
          </cell>
          <cell r="AN19">
            <v>7.4505049999999997</v>
          </cell>
          <cell r="AO19">
            <v>7.4863909999999994</v>
          </cell>
          <cell r="AP19">
            <v>7.3833140000000004</v>
          </cell>
          <cell r="AQ19">
            <v>7.3858069999999998</v>
          </cell>
          <cell r="AR19">
            <v>7.3905079999999996</v>
          </cell>
          <cell r="AS19">
            <v>7.4330100000000003</v>
          </cell>
          <cell r="AT19">
            <v>7.4754670000000001</v>
          </cell>
          <cell r="AU19">
            <v>7.4845569999999997</v>
          </cell>
          <cell r="AV19">
            <v>7.5061650000000002</v>
          </cell>
          <cell r="AW19">
            <v>7.5150259999999998</v>
          </cell>
          <cell r="AX19">
            <v>7.5250279999999998</v>
          </cell>
          <cell r="AY19">
            <v>7.5467279999999999</v>
          </cell>
          <cell r="AZ19">
            <v>7.5565030000000002</v>
          </cell>
          <cell r="BA19">
            <v>7.5651339999999996</v>
          </cell>
        </row>
        <row r="20">
          <cell r="Y20" t="str">
            <v>CCG</v>
          </cell>
          <cell r="AD20">
            <v>356.5181</v>
          </cell>
          <cell r="AE20">
            <v>248.8245</v>
          </cell>
          <cell r="AF20">
            <v>137.2099</v>
          </cell>
          <cell r="AG20">
            <v>61.100499999999997</v>
          </cell>
          <cell r="AH20">
            <v>84.336586999999994</v>
          </cell>
          <cell r="AI20">
            <v>194.57618200000002</v>
          </cell>
          <cell r="AJ20">
            <v>152.30000000000001</v>
          </cell>
          <cell r="AK20">
            <v>112.2</v>
          </cell>
          <cell r="AL20">
            <v>222</v>
          </cell>
          <cell r="AM20">
            <v>89.3</v>
          </cell>
          <cell r="AN20">
            <v>67.8</v>
          </cell>
          <cell r="AO20">
            <v>103.3</v>
          </cell>
          <cell r="AP20">
            <v>86.9</v>
          </cell>
          <cell r="AQ20">
            <v>59.2</v>
          </cell>
          <cell r="AR20">
            <v>66</v>
          </cell>
          <cell r="AS20">
            <v>70.599999999999994</v>
          </cell>
          <cell r="AT20">
            <v>111.7</v>
          </cell>
          <cell r="AU20">
            <v>174.1</v>
          </cell>
          <cell r="AV20">
            <v>290.8</v>
          </cell>
          <cell r="AW20">
            <v>333.2</v>
          </cell>
          <cell r="AX20">
            <v>290.5</v>
          </cell>
          <cell r="AY20">
            <v>123.5</v>
          </cell>
          <cell r="AZ20">
            <v>86</v>
          </cell>
          <cell r="BA20">
            <v>106.9</v>
          </cell>
        </row>
        <row r="21">
          <cell r="Y21" t="str">
            <v>CCGE</v>
          </cell>
          <cell r="AD21">
            <v>11.961508960000002</v>
          </cell>
          <cell r="AE21">
            <v>8.6226157699999995</v>
          </cell>
          <cell r="AF21">
            <v>5.2842463500000001</v>
          </cell>
          <cell r="AG21">
            <v>2.5991371400000003</v>
          </cell>
          <cell r="AH21">
            <v>3.9967086530912903</v>
          </cell>
          <cell r="AI21">
            <v>8.9442554373261629</v>
          </cell>
          <cell r="AJ21">
            <v>6.1137802159513335</v>
          </cell>
          <cell r="AK21">
            <v>4.4963475611449386</v>
          </cell>
          <cell r="AL21">
            <v>8.6610964609078138</v>
          </cell>
          <cell r="AM21">
            <v>3.5374251853141261</v>
          </cell>
          <cell r="AN21">
            <v>2.6955372779144988</v>
          </cell>
          <cell r="AO21">
            <v>3.9900581107971962</v>
          </cell>
          <cell r="AP21">
            <v>3.5988434800627598</v>
          </cell>
          <cell r="AQ21">
            <v>2.5007948675153768</v>
          </cell>
          <cell r="AR21">
            <v>2.7707988136363682</v>
          </cell>
          <cell r="AS21">
            <v>2.9536017561399488</v>
          </cell>
          <cell r="AT21">
            <v>4.5844292318324085</v>
          </cell>
          <cell r="AU21">
            <v>7.0607314283673146</v>
          </cell>
          <cell r="AV21">
            <v>11.692255035355412</v>
          </cell>
          <cell r="AW21">
            <v>13.376294043482364</v>
          </cell>
          <cell r="AX21">
            <v>11.683148830512129</v>
          </cell>
          <cell r="AY21">
            <v>5.0555973794836193</v>
          </cell>
          <cell r="AZ21">
            <v>3.5674943740639149</v>
          </cell>
          <cell r="BA21">
            <v>4.3977365639850374</v>
          </cell>
        </row>
        <row r="22">
          <cell r="AD22">
            <v>19.324028300000002</v>
          </cell>
          <cell r="AE22">
            <v>15.991571149999999</v>
          </cell>
          <cell r="AF22">
            <v>12.63960003</v>
          </cell>
          <cell r="AG22">
            <v>9.9516726500000008</v>
          </cell>
          <cell r="AH22">
            <v>11.35045965309129</v>
          </cell>
          <cell r="AI22">
            <v>16.358704437326161</v>
          </cell>
          <cell r="AJ22">
            <v>13.561582215951333</v>
          </cell>
          <cell r="AK22">
            <v>11.946473561144938</v>
          </cell>
          <cell r="AL22">
            <v>16.106766460907814</v>
          </cell>
          <cell r="AM22">
            <v>10.977032185314126</v>
          </cell>
          <cell r="AN22">
            <v>10.146042277914498</v>
          </cell>
          <cell r="AO22">
            <v>11.476449110797196</v>
          </cell>
          <cell r="AP22">
            <v>10.98215748006276</v>
          </cell>
          <cell r="AQ22">
            <v>9.8866018675153775</v>
          </cell>
          <cell r="AR22">
            <v>10.161306813636369</v>
          </cell>
          <cell r="AS22">
            <v>10.386611756139949</v>
          </cell>
          <cell r="AT22">
            <v>12.059896231832408</v>
          </cell>
          <cell r="AU22">
            <v>14.545288428367314</v>
          </cell>
          <cell r="AV22">
            <v>19.198420035355412</v>
          </cell>
          <cell r="AW22">
            <v>20.891320043482363</v>
          </cell>
          <cell r="AX22">
            <v>19.20817683051213</v>
          </cell>
          <cell r="AY22">
            <v>12.60232537948362</v>
          </cell>
          <cell r="AZ22">
            <v>11.123997374063915</v>
          </cell>
          <cell r="BA22">
            <v>11.962870563985037</v>
          </cell>
        </row>
        <row r="23">
          <cell r="Y23" t="str">
            <v>CCG</v>
          </cell>
          <cell r="AD23">
            <v>6.6102830000000008</v>
          </cell>
          <cell r="AE23">
            <v>5.4936230000000004</v>
          </cell>
          <cell r="AF23">
            <v>3.9224139999999998</v>
          </cell>
          <cell r="AG23">
            <v>2.6216170000000001</v>
          </cell>
          <cell r="AH23">
            <v>2.5</v>
          </cell>
          <cell r="AI23">
            <v>2.5</v>
          </cell>
          <cell r="AJ23">
            <v>2.5</v>
          </cell>
          <cell r="AK23">
            <v>2.5</v>
          </cell>
          <cell r="AL23">
            <v>2.5</v>
          </cell>
          <cell r="AM23">
            <v>2.5</v>
          </cell>
          <cell r="AN23">
            <v>2.5</v>
          </cell>
          <cell r="AO23">
            <v>2.5</v>
          </cell>
          <cell r="AP23">
            <v>3</v>
          </cell>
          <cell r="AQ23">
            <v>3</v>
          </cell>
          <cell r="AR23">
            <v>3</v>
          </cell>
          <cell r="AS23">
            <v>3</v>
          </cell>
          <cell r="AT23">
            <v>3</v>
          </cell>
          <cell r="AU23">
            <v>3</v>
          </cell>
          <cell r="AV23">
            <v>3</v>
          </cell>
          <cell r="AW23">
            <v>3</v>
          </cell>
          <cell r="AX23">
            <v>3</v>
          </cell>
          <cell r="AY23">
            <v>3</v>
          </cell>
          <cell r="AZ23">
            <v>3</v>
          </cell>
          <cell r="BA23">
            <v>3</v>
          </cell>
        </row>
        <row r="24">
          <cell r="Y24" t="str">
            <v>CCGV</v>
          </cell>
          <cell r="AD24">
            <v>0.21831052000000001</v>
          </cell>
          <cell r="AE24">
            <v>0.19037273000000002</v>
          </cell>
          <cell r="AF24">
            <v>0.15106053999999999</v>
          </cell>
          <cell r="AG24">
            <v>8.1512929999999997E-2</v>
          </cell>
          <cell r="AH24">
            <v>0.11847493464169029</v>
          </cell>
          <cell r="AI24">
            <v>0.11491971095062091</v>
          </cell>
          <cell r="AJ24">
            <v>0.10035752160130224</v>
          </cell>
          <cell r="AK24">
            <v>0.10018599735171431</v>
          </cell>
          <cell r="AL24">
            <v>9.7534870055268189E-2</v>
          </cell>
          <cell r="AM24">
            <v>9.903206005918605E-2</v>
          </cell>
          <cell r="AN24">
            <v>9.9392967474723398E-2</v>
          </cell>
          <cell r="AO24">
            <v>9.6564813910871156E-2</v>
          </cell>
          <cell r="AP24">
            <v>0.12424085661896754</v>
          </cell>
          <cell r="AQ24">
            <v>0.12672946963760354</v>
          </cell>
          <cell r="AR24">
            <v>0.12594540061983492</v>
          </cell>
          <cell r="AS24">
            <v>0.12550715677648508</v>
          </cell>
          <cell r="AT24">
            <v>0.12312701607428134</v>
          </cell>
          <cell r="AU24">
            <v>0.12166682530213638</v>
          </cell>
          <cell r="AV24">
            <v>0.12062161315703657</v>
          </cell>
          <cell r="AW24">
            <v>0.12043482031946906</v>
          </cell>
          <cell r="AX24">
            <v>0.12065213938566742</v>
          </cell>
          <cell r="AY24">
            <v>0.12280803350972355</v>
          </cell>
          <cell r="AZ24">
            <v>0.12444747816502029</v>
          </cell>
          <cell r="BA24">
            <v>0.12341636755804596</v>
          </cell>
        </row>
        <row r="26">
          <cell r="Y26" t="str">
            <v>CAMP</v>
          </cell>
          <cell r="AD26">
            <v>0.36983106999999998</v>
          </cell>
          <cell r="AE26">
            <v>0.37064822999999997</v>
          </cell>
          <cell r="AF26">
            <v>0.37060851</v>
          </cell>
          <cell r="AG26">
            <v>8.975422999999999E-2</v>
          </cell>
          <cell r="AH26">
            <v>0.37436900000000001</v>
          </cell>
          <cell r="AI26">
            <v>0.37818299999999999</v>
          </cell>
          <cell r="AJ26">
            <v>0.38036300000000001</v>
          </cell>
          <cell r="AK26">
            <v>0.38056200000000001</v>
          </cell>
          <cell r="AL26">
            <v>0.38028699999999999</v>
          </cell>
          <cell r="AM26">
            <v>0.37987300000000002</v>
          </cell>
          <cell r="AN26">
            <v>0.38153500000000001</v>
          </cell>
          <cell r="AO26">
            <v>0.38334800000000002</v>
          </cell>
        </row>
        <row r="27">
          <cell r="Y27" t="str">
            <v>CAM</v>
          </cell>
          <cell r="AD27">
            <v>1.2700000000000001E-3</v>
          </cell>
          <cell r="AE27">
            <v>1.1E-4</v>
          </cell>
          <cell r="AF27">
            <v>1.1E-4</v>
          </cell>
          <cell r="AG27">
            <v>1.8269999999999998E-2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9.1999999999999993</v>
          </cell>
        </row>
        <row r="28">
          <cell r="Y28" t="str">
            <v>CAME</v>
          </cell>
          <cell r="AD28">
            <v>8.1529359999999995E-2</v>
          </cell>
          <cell r="AE28">
            <v>6.491849999999999E-2</v>
          </cell>
          <cell r="AF28">
            <v>7.6263170000000005E-2</v>
          </cell>
          <cell r="AG28">
            <v>8.6489490000000002E-2</v>
          </cell>
          <cell r="AH28">
            <v>8.168121781005587E-2</v>
          </cell>
          <cell r="AI28">
            <v>7.5945628888223468E-2</v>
          </cell>
          <cell r="AJ28">
            <v>7.6138254229005595E-2</v>
          </cell>
          <cell r="AK28">
            <v>7.6266671122860341E-2</v>
          </cell>
          <cell r="AL28">
            <v>7.6074045782078215E-2</v>
          </cell>
          <cell r="AM28">
            <v>7.6074045782078215E-2</v>
          </cell>
          <cell r="AN28">
            <v>7.6330879569787721E-2</v>
          </cell>
          <cell r="AO28">
            <v>0.64075437146714409</v>
          </cell>
        </row>
        <row r="29">
          <cell r="AD29">
            <v>0.45136042999999998</v>
          </cell>
          <cell r="AE29">
            <v>0.43556672999999996</v>
          </cell>
          <cell r="AF29">
            <v>0.44687167999999999</v>
          </cell>
          <cell r="AG29">
            <v>0.17624371999999999</v>
          </cell>
          <cell r="AH29">
            <v>0.45605021781005589</v>
          </cell>
          <cell r="AI29">
            <v>0.45412862888822347</v>
          </cell>
          <cell r="AJ29">
            <v>0.45650125422900562</v>
          </cell>
          <cell r="AK29">
            <v>0.45682867112286035</v>
          </cell>
          <cell r="AL29">
            <v>0.4563610457820782</v>
          </cell>
          <cell r="AM29">
            <v>0.45594704578207823</v>
          </cell>
          <cell r="AN29">
            <v>0.45786587956978775</v>
          </cell>
          <cell r="AO29">
            <v>1.0241023714671442</v>
          </cell>
        </row>
        <row r="30">
          <cell r="Y30" t="str">
            <v>CAM</v>
          </cell>
          <cell r="AD30">
            <v>1.2690599999999999</v>
          </cell>
          <cell r="AE30">
            <v>1.01539</v>
          </cell>
          <cell r="AF30">
            <v>1.1155299999999999</v>
          </cell>
          <cell r="AG30">
            <v>1.3304500000000001</v>
          </cell>
          <cell r="AH30">
            <v>1</v>
          </cell>
          <cell r="AI30">
            <v>1</v>
          </cell>
          <cell r="AJ30">
            <v>1</v>
          </cell>
          <cell r="AK30">
            <v>1</v>
          </cell>
          <cell r="AL30">
            <v>1</v>
          </cell>
          <cell r="AM30">
            <v>1</v>
          </cell>
          <cell r="AN30">
            <v>1</v>
          </cell>
          <cell r="AO30">
            <v>1</v>
          </cell>
        </row>
        <row r="31">
          <cell r="Y31" t="str">
            <v>CAMV</v>
          </cell>
          <cell r="AD31">
            <v>5.110344E-2</v>
          </cell>
          <cell r="AE31">
            <v>4.0888469999999996E-2</v>
          </cell>
          <cell r="AF31">
            <v>4.4920979999999999E-2</v>
          </cell>
          <cell r="AG31">
            <v>5.3575540000000005E-2</v>
          </cell>
          <cell r="AH31">
            <v>4.0268736999999999E-2</v>
          </cell>
          <cell r="AI31">
            <v>4.0268736999999999E-2</v>
          </cell>
          <cell r="AJ31">
            <v>4.0268736999999999E-2</v>
          </cell>
          <cell r="AK31">
            <v>4.0268736999999999E-2</v>
          </cell>
          <cell r="AL31">
            <v>4.0268736999999999E-2</v>
          </cell>
          <cell r="AM31">
            <v>4.0268736999999999E-2</v>
          </cell>
          <cell r="AN31">
            <v>4.0268736999999999E-2</v>
          </cell>
          <cell r="AO31">
            <v>4.0268736999999999E-2</v>
          </cell>
        </row>
        <row r="33">
          <cell r="Y33" t="str">
            <v>CTAP</v>
          </cell>
          <cell r="AD33">
            <v>9.2490000000000003E-3</v>
          </cell>
          <cell r="AE33">
            <v>9.3059999999999983E-3</v>
          </cell>
          <cell r="AF33">
            <v>9.2429999999999995E-3</v>
          </cell>
          <cell r="AG33">
            <v>9.3100000000000006E-3</v>
          </cell>
          <cell r="AH33">
            <v>9.3399999999999993E-3</v>
          </cell>
          <cell r="AI33">
            <v>9.4330000000000004E-3</v>
          </cell>
          <cell r="AJ33">
            <v>9.4559999999999991E-3</v>
          </cell>
          <cell r="AK33">
            <v>9.4510000000000011E-3</v>
          </cell>
          <cell r="AL33">
            <v>9.4309999999999984E-3</v>
          </cell>
          <cell r="AM33">
            <v>9.4330000000000004E-3</v>
          </cell>
          <cell r="AN33">
            <v>9.4350000000000007E-3</v>
          </cell>
          <cell r="AO33">
            <v>9.4510000000000011E-3</v>
          </cell>
          <cell r="AP33">
            <v>9.5650000000000006E-3</v>
          </cell>
          <cell r="AQ33">
            <v>9.5589999999999998E-3</v>
          </cell>
          <cell r="AR33">
            <v>9.6209999999999993E-3</v>
          </cell>
          <cell r="AS33">
            <v>9.6520000000000009E-3</v>
          </cell>
          <cell r="AT33">
            <v>9.6520000000000009E-3</v>
          </cell>
          <cell r="AU33">
            <v>9.6589999999999992E-3</v>
          </cell>
          <cell r="AV33">
            <v>9.7040000000000008E-3</v>
          </cell>
          <cell r="AW33">
            <v>9.7109999999999991E-3</v>
          </cell>
          <cell r="AX33">
            <v>9.7190000000000002E-3</v>
          </cell>
          <cell r="AY33">
            <v>9.7640000000000001E-3</v>
          </cell>
          <cell r="AZ33">
            <v>9.7719999999999994E-3</v>
          </cell>
          <cell r="BA33">
            <v>9.7789999999999995E-3</v>
          </cell>
        </row>
        <row r="34">
          <cell r="Y34" t="str">
            <v>CTA</v>
          </cell>
          <cell r="AD34">
            <v>0</v>
          </cell>
          <cell r="AE34">
            <v>0</v>
          </cell>
          <cell r="AF34">
            <v>2.9999999999999997E-5</v>
          </cell>
          <cell r="AG34">
            <v>0</v>
          </cell>
          <cell r="AH34">
            <v>0.3</v>
          </cell>
          <cell r="AI34">
            <v>0.3</v>
          </cell>
          <cell r="AJ34">
            <v>0.3</v>
          </cell>
          <cell r="AK34">
            <v>0.3</v>
          </cell>
          <cell r="AL34">
            <v>0.3</v>
          </cell>
          <cell r="AM34">
            <v>0.3</v>
          </cell>
          <cell r="AN34">
            <v>0.3</v>
          </cell>
          <cell r="AO34">
            <v>0.3</v>
          </cell>
          <cell r="AP34">
            <v>1.2</v>
          </cell>
          <cell r="AQ34">
            <v>0.3</v>
          </cell>
          <cell r="AR34">
            <v>0.5</v>
          </cell>
          <cell r="AS34">
            <v>0.3</v>
          </cell>
          <cell r="AT34">
            <v>0.3</v>
          </cell>
          <cell r="AU34">
            <v>0.3</v>
          </cell>
          <cell r="AV34">
            <v>0.6</v>
          </cell>
          <cell r="AW34">
            <v>0.7</v>
          </cell>
          <cell r="AX34">
            <v>1.4</v>
          </cell>
          <cell r="AY34">
            <v>0.3</v>
          </cell>
          <cell r="AZ34">
            <v>0.3</v>
          </cell>
          <cell r="BA34">
            <v>1.2</v>
          </cell>
        </row>
        <row r="35">
          <cell r="Y35" t="str">
            <v>CTAE</v>
          </cell>
          <cell r="AD35">
            <v>2.6617111240223465E-2</v>
          </cell>
          <cell r="AE35">
            <v>2.4083218592178775E-2</v>
          </cell>
          <cell r="AF35">
            <v>2.2679884897997504E-2</v>
          </cell>
          <cell r="AG35">
            <v>2.5848402234636872E-2</v>
          </cell>
          <cell r="AH35">
            <v>8.7165869690610839E-2</v>
          </cell>
          <cell r="AI35">
            <v>9.0126964756380532E-2</v>
          </cell>
          <cell r="AJ35">
            <v>9.0197572083874716E-2</v>
          </cell>
          <cell r="AK35">
            <v>9.0244643635537497E-2</v>
          </cell>
          <cell r="AL35">
            <v>9.0174036308043312E-2</v>
          </cell>
          <cell r="AM35">
            <v>9.0174036308043312E-2</v>
          </cell>
          <cell r="AN35">
            <v>9.0268179411368901E-2</v>
          </cell>
          <cell r="AO35">
            <v>9.0456465618020093E-2</v>
          </cell>
          <cell r="AP35">
            <v>0.2681561577663043</v>
          </cell>
          <cell r="AQ35">
            <v>9.0549201445012426E-2</v>
          </cell>
          <cell r="AR35">
            <v>0.13007539171020066</v>
          </cell>
          <cell r="AS35">
            <v>9.0644751824671257E-2</v>
          </cell>
          <cell r="AT35">
            <v>9.0691823376334052E-2</v>
          </cell>
          <cell r="AU35">
            <v>9.0738894927996833E-2</v>
          </cell>
          <cell r="AV35">
            <v>0.15000598210855429</v>
          </cell>
          <cell r="AW35">
            <v>0.16979350472271743</v>
          </cell>
          <cell r="AX35">
            <v>0.30802261907971068</v>
          </cell>
          <cell r="AY35">
            <v>9.0927181134648011E-2</v>
          </cell>
          <cell r="AZ35">
            <v>9.0974252686310805E-2</v>
          </cell>
          <cell r="BA35">
            <v>0.26868638696943176</v>
          </cell>
        </row>
        <row r="36">
          <cell r="AD36">
            <v>3.5866111240223465E-2</v>
          </cell>
          <cell r="AE36">
            <v>3.3389218592178777E-2</v>
          </cell>
          <cell r="AF36">
            <v>3.1922884897997501E-2</v>
          </cell>
          <cell r="AG36">
            <v>3.5158402234636871E-2</v>
          </cell>
          <cell r="AH36">
            <v>9.650586969061084E-2</v>
          </cell>
          <cell r="AI36">
            <v>9.9559964756380528E-2</v>
          </cell>
          <cell r="AJ36">
            <v>9.9653572083874709E-2</v>
          </cell>
          <cell r="AK36">
            <v>9.9695643635537498E-2</v>
          </cell>
          <cell r="AL36">
            <v>9.9605036308043307E-2</v>
          </cell>
          <cell r="AM36">
            <v>9.9607036308043309E-2</v>
          </cell>
          <cell r="AN36">
            <v>9.97031794113689E-2</v>
          </cell>
          <cell r="AO36">
            <v>9.9907465618020094E-2</v>
          </cell>
          <cell r="AP36">
            <v>0.27772115776630429</v>
          </cell>
          <cell r="AQ36">
            <v>0.10010820144501242</v>
          </cell>
          <cell r="AR36">
            <v>0.13969639171020065</v>
          </cell>
          <cell r="AS36">
            <v>0.10029675182467127</v>
          </cell>
          <cell r="AT36">
            <v>0.10034382337633405</v>
          </cell>
          <cell r="AU36">
            <v>0.10039789492799683</v>
          </cell>
          <cell r="AV36">
            <v>0.15970998210855428</v>
          </cell>
          <cell r="AW36">
            <v>0.17950450472271742</v>
          </cell>
          <cell r="AX36">
            <v>0.31774161907971066</v>
          </cell>
          <cell r="AY36">
            <v>0.10069118113464801</v>
          </cell>
          <cell r="AZ36">
            <v>0.10074625268631081</v>
          </cell>
          <cell r="BA36">
            <v>0.27846538696943174</v>
          </cell>
        </row>
        <row r="37">
          <cell r="Y37" t="str">
            <v>CTA</v>
          </cell>
          <cell r="AD37">
            <v>0.30288999999999999</v>
          </cell>
          <cell r="AE37">
            <v>0.30438999999999999</v>
          </cell>
          <cell r="AF37">
            <v>0.28300999999999998</v>
          </cell>
          <cell r="AG37">
            <v>0.30464999999999998</v>
          </cell>
          <cell r="AH37">
            <v>0.3</v>
          </cell>
          <cell r="AI37">
            <v>0.3</v>
          </cell>
          <cell r="AJ37">
            <v>0.3</v>
          </cell>
          <cell r="AK37">
            <v>0.3</v>
          </cell>
          <cell r="AL37">
            <v>0.3</v>
          </cell>
          <cell r="AM37">
            <v>0.3</v>
          </cell>
          <cell r="AN37">
            <v>0.3</v>
          </cell>
          <cell r="AO37">
            <v>0.3</v>
          </cell>
          <cell r="AP37">
            <v>0.3</v>
          </cell>
          <cell r="AQ37">
            <v>0.3</v>
          </cell>
          <cell r="AR37">
            <v>0.3</v>
          </cell>
          <cell r="AS37">
            <v>0.3</v>
          </cell>
          <cell r="AT37">
            <v>0.3</v>
          </cell>
          <cell r="AU37">
            <v>0.3</v>
          </cell>
          <cell r="AV37">
            <v>0.3</v>
          </cell>
          <cell r="AW37">
            <v>0.3</v>
          </cell>
          <cell r="AX37">
            <v>0.3</v>
          </cell>
          <cell r="AY37">
            <v>0.3</v>
          </cell>
          <cell r="AZ37">
            <v>0.3</v>
          </cell>
          <cell r="BA37">
            <v>0.3</v>
          </cell>
        </row>
        <row r="38">
          <cell r="Y38" t="str">
            <v>CTAV</v>
          </cell>
          <cell r="AD38">
            <v>1.2196997749930001E-2</v>
          </cell>
          <cell r="AE38">
            <v>1.2257400855429999E-2</v>
          </cell>
          <cell r="AF38">
            <v>1.1396455258370001E-2</v>
          </cell>
          <cell r="AG38">
            <v>1.2267870727049998E-2</v>
          </cell>
          <cell r="AH38">
            <v>1.2080621099999999E-2</v>
          </cell>
          <cell r="AI38">
            <v>1.2080621099999999E-2</v>
          </cell>
          <cell r="AJ38">
            <v>1.2080621099999999E-2</v>
          </cell>
          <cell r="AK38">
            <v>1.2080621099999999E-2</v>
          </cell>
          <cell r="AL38">
            <v>1.2080621099999999E-2</v>
          </cell>
          <cell r="AM38">
            <v>1.2080621099999999E-2</v>
          </cell>
          <cell r="AN38">
            <v>1.2080621099999999E-2</v>
          </cell>
          <cell r="AO38">
            <v>1.2080621099999999E-2</v>
          </cell>
          <cell r="AP38">
            <v>1.2080621100000001E-2</v>
          </cell>
          <cell r="AQ38">
            <v>1.2080621100000001E-2</v>
          </cell>
          <cell r="AR38">
            <v>1.2080621100000001E-2</v>
          </cell>
          <cell r="AS38">
            <v>1.2080621100000001E-2</v>
          </cell>
          <cell r="AT38">
            <v>1.2080621100000001E-2</v>
          </cell>
          <cell r="AU38">
            <v>1.2080621100000001E-2</v>
          </cell>
          <cell r="AV38">
            <v>1.2080621100000001E-2</v>
          </cell>
          <cell r="AW38">
            <v>1.2080621100000001E-2</v>
          </cell>
          <cell r="AX38">
            <v>1.2080621100000001E-2</v>
          </cell>
          <cell r="AY38">
            <v>1.2080621100000001E-2</v>
          </cell>
          <cell r="AZ38">
            <v>1.2080621100000001E-2</v>
          </cell>
          <cell r="BA38">
            <v>1.2080621100000001E-2</v>
          </cell>
        </row>
        <row r="40">
          <cell r="Y40" t="str">
            <v>CTBP</v>
          </cell>
          <cell r="AD40">
            <v>0.54082000000000008</v>
          </cell>
          <cell r="AE40">
            <v>0.54166700000000001</v>
          </cell>
          <cell r="AF40">
            <v>0.53942699999999999</v>
          </cell>
          <cell r="AG40">
            <v>0.54195100000000007</v>
          </cell>
          <cell r="AH40">
            <v>0.54740999999999995</v>
          </cell>
          <cell r="AI40">
            <v>0.55205399999999993</v>
          </cell>
          <cell r="AJ40">
            <v>0.55288599999999999</v>
          </cell>
          <cell r="AK40">
            <v>0.55320899999999995</v>
          </cell>
          <cell r="AL40">
            <v>0.55136699999999994</v>
          </cell>
          <cell r="AM40">
            <v>0.550952</v>
          </cell>
          <cell r="AN40">
            <v>0.55201500000000003</v>
          </cell>
          <cell r="AO40">
            <v>0.555365</v>
          </cell>
          <cell r="AP40">
            <v>0.53022400000000003</v>
          </cell>
          <cell r="AQ40">
            <v>0.53137299999999998</v>
          </cell>
          <cell r="AR40">
            <v>0.53344199999999997</v>
          </cell>
          <cell r="AS40">
            <v>0.53476100000000004</v>
          </cell>
          <cell r="AT40">
            <v>0.53593400000000002</v>
          </cell>
          <cell r="AU40">
            <v>0.53771899999999995</v>
          </cell>
          <cell r="AV40">
            <v>0.53984799999999999</v>
          </cell>
          <cell r="AW40">
            <v>0.54170799999999997</v>
          </cell>
          <cell r="AX40">
            <v>0.54358899999999999</v>
          </cell>
          <cell r="AY40">
            <v>0.54575399999999996</v>
          </cell>
          <cell r="AZ40">
            <v>0.54762200000000005</v>
          </cell>
          <cell r="BA40">
            <v>0.54952999999999996</v>
          </cell>
        </row>
        <row r="41">
          <cell r="Y41" t="str">
            <v>CTB</v>
          </cell>
          <cell r="AD41">
            <v>0.35589999999999999</v>
          </cell>
          <cell r="AE41">
            <v>0</v>
          </cell>
          <cell r="AF41">
            <v>0.12484999999999999</v>
          </cell>
          <cell r="AG41">
            <v>3.2680000000000001E-2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CTBE</v>
          </cell>
          <cell r="AD42">
            <v>6.9190589909545325E-2</v>
          </cell>
          <cell r="AE42">
            <v>0</v>
          </cell>
          <cell r="AF42">
            <v>2.9266686146621264E-2</v>
          </cell>
          <cell r="AG42">
            <v>9.1392984931349015E-3</v>
          </cell>
          <cell r="AH42">
            <v>9.1582125119920102E-4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AD43">
            <v>0.61001058990954538</v>
          </cell>
          <cell r="AE43">
            <v>0.54166700000000001</v>
          </cell>
          <cell r="AF43">
            <v>0.5686936861466213</v>
          </cell>
          <cell r="AG43">
            <v>0.55109029849313496</v>
          </cell>
          <cell r="AH43">
            <v>0.54832582125119911</v>
          </cell>
          <cell r="AI43">
            <v>0.55205399999999993</v>
          </cell>
          <cell r="AJ43">
            <v>0.55288599999999999</v>
          </cell>
          <cell r="AK43">
            <v>0.55320899999999995</v>
          </cell>
          <cell r="AL43">
            <v>0.55136699999999994</v>
          </cell>
          <cell r="AM43">
            <v>0.550952</v>
          </cell>
          <cell r="AN43">
            <v>0.55201500000000003</v>
          </cell>
          <cell r="AO43">
            <v>0.555365</v>
          </cell>
          <cell r="AP43">
            <v>0.53022400000000003</v>
          </cell>
          <cell r="AQ43">
            <v>0.53137299999999998</v>
          </cell>
          <cell r="AR43">
            <v>0.53344199999999997</v>
          </cell>
          <cell r="AS43">
            <v>0.53476100000000004</v>
          </cell>
          <cell r="AT43">
            <v>0.53593400000000002</v>
          </cell>
          <cell r="AU43">
            <v>0.53771899999999995</v>
          </cell>
          <cell r="AV43">
            <v>0.53984799999999999</v>
          </cell>
          <cell r="AW43">
            <v>0.54170799999999997</v>
          </cell>
          <cell r="AX43">
            <v>0.54358899999999999</v>
          </cell>
          <cell r="AY43">
            <v>0.54575399999999996</v>
          </cell>
          <cell r="AZ43">
            <v>0.54762200000000005</v>
          </cell>
          <cell r="BA43">
            <v>0.54952999999999996</v>
          </cell>
        </row>
        <row r="44">
          <cell r="Y44" t="str">
            <v>CTB</v>
          </cell>
          <cell r="AD44">
            <v>4.1149999999999999E-2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</row>
        <row r="45">
          <cell r="Y45" t="str">
            <v>CTBV</v>
          </cell>
          <cell r="AD45">
            <v>1.6570585275500001E-3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7">
          <cell r="AD47">
            <v>0.55006900000000003</v>
          </cell>
          <cell r="AE47">
            <v>0.55097300000000005</v>
          </cell>
          <cell r="AF47">
            <v>0.54866999999999999</v>
          </cell>
          <cell r="AG47">
            <v>0.55126100000000011</v>
          </cell>
          <cell r="AH47">
            <v>0.55674999999999997</v>
          </cell>
          <cell r="AI47">
            <v>0.56148699999999996</v>
          </cell>
          <cell r="AJ47">
            <v>0.56234200000000001</v>
          </cell>
          <cell r="AK47">
            <v>0.56265999999999994</v>
          </cell>
          <cell r="AL47">
            <v>0.56079799999999991</v>
          </cell>
          <cell r="AM47">
            <v>0.56038500000000002</v>
          </cell>
          <cell r="AN47">
            <v>0.56145</v>
          </cell>
          <cell r="AO47">
            <v>0.56481599999999998</v>
          </cell>
          <cell r="AP47">
            <v>0.53978900000000007</v>
          </cell>
          <cell r="AQ47">
            <v>0.54093199999999997</v>
          </cell>
          <cell r="AR47">
            <v>0.54306299999999996</v>
          </cell>
          <cell r="AS47">
            <v>0.54441300000000004</v>
          </cell>
          <cell r="AT47">
            <v>0.54558600000000002</v>
          </cell>
          <cell r="AU47">
            <v>0.54737799999999992</v>
          </cell>
          <cell r="AV47">
            <v>0.54955200000000004</v>
          </cell>
          <cell r="AW47">
            <v>0.55141899999999999</v>
          </cell>
          <cell r="AX47">
            <v>0.55330800000000002</v>
          </cell>
          <cell r="AY47">
            <v>0.55551799999999996</v>
          </cell>
          <cell r="AZ47">
            <v>0.55739400000000006</v>
          </cell>
          <cell r="BA47">
            <v>0.55930899999999995</v>
          </cell>
        </row>
        <row r="48">
          <cell r="AD48">
            <v>0.35589999999999999</v>
          </cell>
          <cell r="AE48">
            <v>0</v>
          </cell>
          <cell r="AF48">
            <v>0.12487999999999999</v>
          </cell>
          <cell r="AG48">
            <v>3.2680000000000001E-2</v>
          </cell>
          <cell r="AH48">
            <v>0.3</v>
          </cell>
          <cell r="AI48">
            <v>0.3</v>
          </cell>
          <cell r="AJ48">
            <v>0.3</v>
          </cell>
          <cell r="AK48">
            <v>0.3</v>
          </cell>
          <cell r="AL48">
            <v>0.3</v>
          </cell>
          <cell r="AM48">
            <v>0.3</v>
          </cell>
          <cell r="AN48">
            <v>0.3</v>
          </cell>
          <cell r="AO48">
            <v>0.3</v>
          </cell>
          <cell r="AP48">
            <v>1.2</v>
          </cell>
          <cell r="AQ48">
            <v>0.3</v>
          </cell>
          <cell r="AR48">
            <v>0.5</v>
          </cell>
          <cell r="AS48">
            <v>0.3</v>
          </cell>
          <cell r="AT48">
            <v>0.3</v>
          </cell>
          <cell r="AU48">
            <v>0.3</v>
          </cell>
          <cell r="AV48">
            <v>0.6</v>
          </cell>
          <cell r="AW48">
            <v>0.7</v>
          </cell>
          <cell r="AX48">
            <v>1.4</v>
          </cell>
          <cell r="AY48">
            <v>0.3</v>
          </cell>
          <cell r="AZ48">
            <v>0.3</v>
          </cell>
          <cell r="BA48">
            <v>1.2</v>
          </cell>
        </row>
        <row r="49">
          <cell r="AD49">
            <v>9.580770114976879E-2</v>
          </cell>
          <cell r="AE49">
            <v>2.4083218592178775E-2</v>
          </cell>
          <cell r="AF49">
            <v>5.1946571044618764E-2</v>
          </cell>
          <cell r="AG49">
            <v>3.498770072777177E-2</v>
          </cell>
          <cell r="AH49">
            <v>8.8081690941810037E-2</v>
          </cell>
          <cell r="AI49">
            <v>9.0126964756380532E-2</v>
          </cell>
          <cell r="AJ49">
            <v>9.0197572083874716E-2</v>
          </cell>
          <cell r="AK49">
            <v>9.0244643635537497E-2</v>
          </cell>
          <cell r="AL49">
            <v>9.0174036308043312E-2</v>
          </cell>
          <cell r="AM49">
            <v>9.0174036308043312E-2</v>
          </cell>
          <cell r="AN49">
            <v>9.0268179411368901E-2</v>
          </cell>
          <cell r="AO49">
            <v>9.0456465618020093E-2</v>
          </cell>
          <cell r="AP49">
            <v>0.2681561577663043</v>
          </cell>
          <cell r="AQ49">
            <v>9.0549201445012426E-2</v>
          </cell>
          <cell r="AR49">
            <v>0.13007539171020066</v>
          </cell>
          <cell r="AS49">
            <v>9.0644751824671257E-2</v>
          </cell>
          <cell r="AT49">
            <v>9.0691823376334052E-2</v>
          </cell>
          <cell r="AU49">
            <v>9.0738894927996833E-2</v>
          </cell>
          <cell r="AV49">
            <v>0.15000598210855429</v>
          </cell>
          <cell r="AW49">
            <v>0.16979350472271743</v>
          </cell>
          <cell r="AX49">
            <v>0.30802261907971068</v>
          </cell>
          <cell r="AY49">
            <v>9.0927181134648011E-2</v>
          </cell>
          <cell r="AZ49">
            <v>9.0974252686310805E-2</v>
          </cell>
          <cell r="BA49">
            <v>0.26868638696943176</v>
          </cell>
        </row>
        <row r="50">
          <cell r="AD50">
            <v>0.64587670114976881</v>
          </cell>
          <cell r="AE50">
            <v>0.57505621859217881</v>
          </cell>
          <cell r="AF50">
            <v>0.60061657104461885</v>
          </cell>
          <cell r="AG50">
            <v>0.5862487007277718</v>
          </cell>
          <cell r="AH50">
            <v>0.64483169094180992</v>
          </cell>
          <cell r="AI50">
            <v>0.65161396475638045</v>
          </cell>
          <cell r="AJ50">
            <v>0.6525395720838747</v>
          </cell>
          <cell r="AK50">
            <v>0.65290464363553746</v>
          </cell>
          <cell r="AL50">
            <v>0.65097203630804323</v>
          </cell>
          <cell r="AM50">
            <v>0.65055903630804335</v>
          </cell>
          <cell r="AN50">
            <v>0.65171817941136889</v>
          </cell>
          <cell r="AO50">
            <v>0.65527246561802011</v>
          </cell>
          <cell r="AP50">
            <v>0.80794515776630438</v>
          </cell>
          <cell r="AQ50">
            <v>0.63148120144501241</v>
          </cell>
          <cell r="AR50">
            <v>0.67313839171020062</v>
          </cell>
          <cell r="AS50">
            <v>0.63505775182467128</v>
          </cell>
          <cell r="AT50">
            <v>0.6362778233763341</v>
          </cell>
          <cell r="AU50">
            <v>0.63811689492799673</v>
          </cell>
          <cell r="AV50">
            <v>0.69955798210855424</v>
          </cell>
          <cell r="AW50">
            <v>0.72121250472271736</v>
          </cell>
          <cell r="AX50">
            <v>0.86133061907971065</v>
          </cell>
          <cell r="AY50">
            <v>0.64644518113464799</v>
          </cell>
          <cell r="AZ50">
            <v>0.64836825268631082</v>
          </cell>
          <cell r="BA50">
            <v>0.82799538696943165</v>
          </cell>
        </row>
        <row r="51">
          <cell r="AD51">
            <v>0.34404000000000001</v>
          </cell>
          <cell r="AE51">
            <v>0.30438999999999999</v>
          </cell>
          <cell r="AF51">
            <v>0.28300999999999998</v>
          </cell>
          <cell r="AG51">
            <v>0.30464999999999998</v>
          </cell>
          <cell r="AH51">
            <v>0.3</v>
          </cell>
          <cell r="AI51">
            <v>0.3</v>
          </cell>
          <cell r="AJ51">
            <v>0.3</v>
          </cell>
          <cell r="AK51">
            <v>0.3</v>
          </cell>
          <cell r="AL51">
            <v>0.3</v>
          </cell>
          <cell r="AM51">
            <v>0.3</v>
          </cell>
          <cell r="AN51">
            <v>0.3</v>
          </cell>
          <cell r="AO51">
            <v>0.3</v>
          </cell>
          <cell r="AP51">
            <v>0.3</v>
          </cell>
          <cell r="AQ51">
            <v>0.3</v>
          </cell>
          <cell r="AR51">
            <v>0.3</v>
          </cell>
          <cell r="AS51">
            <v>0.3</v>
          </cell>
          <cell r="AT51">
            <v>0.3</v>
          </cell>
          <cell r="AU51">
            <v>0.3</v>
          </cell>
          <cell r="AV51">
            <v>0.3</v>
          </cell>
          <cell r="AW51">
            <v>0.3</v>
          </cell>
          <cell r="AX51">
            <v>0.3</v>
          </cell>
          <cell r="AY51">
            <v>0.3</v>
          </cell>
          <cell r="AZ51">
            <v>0.3</v>
          </cell>
          <cell r="BA51">
            <v>0.3</v>
          </cell>
        </row>
        <row r="52">
          <cell r="AD52">
            <v>1.3854056277480001E-2</v>
          </cell>
          <cell r="AE52">
            <v>1.2257400855429999E-2</v>
          </cell>
          <cell r="AF52">
            <v>1.1396455258370001E-2</v>
          </cell>
          <cell r="AG52">
            <v>1.2267870727049998E-2</v>
          </cell>
          <cell r="AH52">
            <v>1.2080621099999999E-2</v>
          </cell>
          <cell r="AI52">
            <v>1.2080621099999999E-2</v>
          </cell>
          <cell r="AJ52">
            <v>1.2080621099999999E-2</v>
          </cell>
          <cell r="AK52">
            <v>1.2080621099999999E-2</v>
          </cell>
          <cell r="AL52">
            <v>1.2080621099999999E-2</v>
          </cell>
          <cell r="AM52">
            <v>1.2080621099999999E-2</v>
          </cell>
          <cell r="AN52">
            <v>1.2080621099999999E-2</v>
          </cell>
          <cell r="AO52">
            <v>1.2080621099999999E-2</v>
          </cell>
          <cell r="AP52">
            <v>1.2080621100000001E-2</v>
          </cell>
          <cell r="AQ52">
            <v>1.2080621100000001E-2</v>
          </cell>
          <cell r="AR52">
            <v>1.2080621100000001E-2</v>
          </cell>
          <cell r="AS52">
            <v>1.2080621100000001E-2</v>
          </cell>
          <cell r="AT52">
            <v>1.2080621100000001E-2</v>
          </cell>
          <cell r="AU52">
            <v>1.2080621100000001E-2</v>
          </cell>
          <cell r="AV52">
            <v>1.2080621100000001E-2</v>
          </cell>
          <cell r="AW52">
            <v>1.2080621100000001E-2</v>
          </cell>
          <cell r="AX52">
            <v>1.2080621100000001E-2</v>
          </cell>
          <cell r="AY52">
            <v>1.2080621100000001E-2</v>
          </cell>
          <cell r="AZ52">
            <v>1.2080621100000001E-2</v>
          </cell>
          <cell r="BA52">
            <v>1.2080621100000001E-2</v>
          </cell>
        </row>
        <row r="54">
          <cell r="AD54">
            <v>0.91990007000000007</v>
          </cell>
          <cell r="AE54">
            <v>0.92162122999999996</v>
          </cell>
          <cell r="AF54">
            <v>0.91927851000000005</v>
          </cell>
          <cell r="AG54">
            <v>0.64101523000000005</v>
          </cell>
          <cell r="AH54">
            <v>0.93111900000000003</v>
          </cell>
          <cell r="AI54">
            <v>0.93967000000000001</v>
          </cell>
          <cell r="AJ54">
            <v>0.94270500000000002</v>
          </cell>
          <cell r="AK54">
            <v>0.943222</v>
          </cell>
          <cell r="AL54">
            <v>0.94108499999999995</v>
          </cell>
          <cell r="AM54">
            <v>0.94025800000000004</v>
          </cell>
          <cell r="AN54">
            <v>0.94298500000000007</v>
          </cell>
          <cell r="AO54">
            <v>0.94816400000000001</v>
          </cell>
          <cell r="AP54">
            <v>0.53978900000000007</v>
          </cell>
          <cell r="AQ54">
            <v>0.54093199999999997</v>
          </cell>
          <cell r="AR54">
            <v>0.54306299999999996</v>
          </cell>
          <cell r="AS54">
            <v>0.54441300000000004</v>
          </cell>
          <cell r="AT54">
            <v>0.54558600000000002</v>
          </cell>
          <cell r="AU54">
            <v>0.54737799999999992</v>
          </cell>
          <cell r="AV54">
            <v>0.54955200000000004</v>
          </cell>
          <cell r="AW54">
            <v>0.55141899999999999</v>
          </cell>
          <cell r="AX54">
            <v>0.55330800000000002</v>
          </cell>
          <cell r="AY54">
            <v>0.55551799999999996</v>
          </cell>
          <cell r="AZ54">
            <v>0.55739400000000006</v>
          </cell>
          <cell r="BA54">
            <v>0.55930899999999995</v>
          </cell>
        </row>
        <row r="55">
          <cell r="Y55" t="str">
            <v>CTN</v>
          </cell>
          <cell r="AD55">
            <v>0.35716999999999999</v>
          </cell>
          <cell r="AE55">
            <v>1.1E-4</v>
          </cell>
          <cell r="AF55">
            <v>0.12498999999999999</v>
          </cell>
          <cell r="AG55">
            <v>5.0949999999999995E-2</v>
          </cell>
          <cell r="AH55">
            <v>0.3</v>
          </cell>
          <cell r="AI55">
            <v>0.3</v>
          </cell>
          <cell r="AJ55">
            <v>0.3</v>
          </cell>
          <cell r="AK55">
            <v>0.3</v>
          </cell>
          <cell r="AL55">
            <v>0.3</v>
          </cell>
          <cell r="AM55">
            <v>0.3</v>
          </cell>
          <cell r="AN55">
            <v>0.3</v>
          </cell>
          <cell r="AO55">
            <v>9.5</v>
          </cell>
          <cell r="AP55">
            <v>1.2</v>
          </cell>
          <cell r="AQ55">
            <v>0.3</v>
          </cell>
          <cell r="AR55">
            <v>0.5</v>
          </cell>
          <cell r="AS55">
            <v>0.3</v>
          </cell>
          <cell r="AT55">
            <v>0.3</v>
          </cell>
          <cell r="AU55">
            <v>0.3</v>
          </cell>
          <cell r="AV55">
            <v>0.6</v>
          </cell>
          <cell r="AW55">
            <v>0.7</v>
          </cell>
          <cell r="AX55">
            <v>1.4</v>
          </cell>
          <cell r="AY55">
            <v>0.3</v>
          </cell>
          <cell r="AZ55">
            <v>0.3</v>
          </cell>
          <cell r="BA55">
            <v>1.2</v>
          </cell>
        </row>
        <row r="56">
          <cell r="AD56">
            <v>0.17733706114976877</v>
          </cell>
          <cell r="AE56">
            <v>8.9001718592178758E-2</v>
          </cell>
          <cell r="AF56">
            <v>0.12820974104461877</v>
          </cell>
          <cell r="AG56">
            <v>0.12147719072777177</v>
          </cell>
          <cell r="AH56">
            <v>0.16976290875186592</v>
          </cell>
          <cell r="AI56">
            <v>0.166072593644604</v>
          </cell>
          <cell r="AJ56">
            <v>0.1663358263128803</v>
          </cell>
          <cell r="AK56">
            <v>0.16651131475839784</v>
          </cell>
          <cell r="AL56">
            <v>0.16624808209012154</v>
          </cell>
          <cell r="AM56">
            <v>0.16624808209012154</v>
          </cell>
          <cell r="AN56">
            <v>0.16659905898115662</v>
          </cell>
          <cell r="AO56">
            <v>0.73121083708516421</v>
          </cell>
          <cell r="AP56">
            <v>0.2681561577663043</v>
          </cell>
          <cell r="AQ56">
            <v>9.0549201445012426E-2</v>
          </cell>
          <cell r="AR56">
            <v>0.13007539171020066</v>
          </cell>
          <cell r="AS56">
            <v>9.0644751824671257E-2</v>
          </cell>
          <cell r="AT56">
            <v>9.0691823376334052E-2</v>
          </cell>
          <cell r="AU56">
            <v>9.0738894927996833E-2</v>
          </cell>
          <cell r="AV56">
            <v>0.15000598210855429</v>
          </cell>
          <cell r="AW56">
            <v>0.16979350472271743</v>
          </cell>
          <cell r="AX56">
            <v>0.30802261907971068</v>
          </cell>
          <cell r="AY56">
            <v>9.0927181134648011E-2</v>
          </cell>
          <cell r="AZ56">
            <v>9.0974252686310805E-2</v>
          </cell>
          <cell r="BA56">
            <v>0.26868638696943176</v>
          </cell>
        </row>
        <row r="57">
          <cell r="AD57">
            <v>1.0972371311497688</v>
          </cell>
          <cell r="AE57">
            <v>1.0106229485921787</v>
          </cell>
          <cell r="AF57">
            <v>1.0474882510446188</v>
          </cell>
          <cell r="AG57">
            <v>0.76249242072777179</v>
          </cell>
          <cell r="AH57">
            <v>1.100881908751866</v>
          </cell>
          <cell r="AI57">
            <v>1.1057425936446039</v>
          </cell>
          <cell r="AJ57">
            <v>1.1090408263128804</v>
          </cell>
          <cell r="AK57">
            <v>1.1097333147583979</v>
          </cell>
          <cell r="AL57">
            <v>1.1073330820901215</v>
          </cell>
          <cell r="AM57">
            <v>1.1065060820901216</v>
          </cell>
          <cell r="AN57">
            <v>1.1095840589811568</v>
          </cell>
          <cell r="AO57">
            <v>1.6793748370851642</v>
          </cell>
          <cell r="AP57">
            <v>0.80794515776630438</v>
          </cell>
          <cell r="AQ57">
            <v>0.63148120144501241</v>
          </cell>
          <cell r="AR57">
            <v>0.67313839171020062</v>
          </cell>
          <cell r="AS57">
            <v>0.63505775182467128</v>
          </cell>
          <cell r="AT57">
            <v>0.6362778233763341</v>
          </cell>
          <cell r="AU57">
            <v>0.63811689492799673</v>
          </cell>
          <cell r="AV57">
            <v>0.69955798210855435</v>
          </cell>
          <cell r="AW57">
            <v>0.72121250472271736</v>
          </cell>
          <cell r="AX57">
            <v>0.86133061907971076</v>
          </cell>
          <cell r="AY57">
            <v>0.64644518113464799</v>
          </cell>
          <cell r="AZ57">
            <v>0.64836825268631082</v>
          </cell>
          <cell r="BA57">
            <v>0.82799538696943165</v>
          </cell>
        </row>
        <row r="58">
          <cell r="Y58" t="str">
            <v>CTN</v>
          </cell>
          <cell r="AD58">
            <v>1.6130999999999998</v>
          </cell>
          <cell r="AE58">
            <v>1.31978</v>
          </cell>
          <cell r="AF58">
            <v>1.3985399999999999</v>
          </cell>
          <cell r="AG58">
            <v>1.6351</v>
          </cell>
          <cell r="AH58">
            <v>1.3</v>
          </cell>
          <cell r="AI58">
            <v>1.3</v>
          </cell>
          <cell r="AJ58">
            <v>1.3</v>
          </cell>
          <cell r="AK58">
            <v>1.3</v>
          </cell>
          <cell r="AL58">
            <v>1.3</v>
          </cell>
          <cell r="AM58">
            <v>1.3</v>
          </cell>
          <cell r="AN58">
            <v>1.3</v>
          </cell>
          <cell r="AO58">
            <v>1.3</v>
          </cell>
          <cell r="AP58">
            <v>0.3</v>
          </cell>
          <cell r="AQ58">
            <v>0.3</v>
          </cell>
          <cell r="AR58">
            <v>0.3</v>
          </cell>
          <cell r="AS58">
            <v>0.3</v>
          </cell>
          <cell r="AT58">
            <v>0.3</v>
          </cell>
          <cell r="AU58">
            <v>0.3</v>
          </cell>
          <cell r="AV58">
            <v>0.3</v>
          </cell>
          <cell r="AW58">
            <v>0.3</v>
          </cell>
          <cell r="AX58">
            <v>0.3</v>
          </cell>
          <cell r="AY58">
            <v>0.3</v>
          </cell>
          <cell r="AZ58">
            <v>0.3</v>
          </cell>
          <cell r="BA58">
            <v>0.3</v>
          </cell>
        </row>
        <row r="59">
          <cell r="AD59">
            <v>6.4957496277480001E-2</v>
          </cell>
          <cell r="AE59">
            <v>5.3145870855429996E-2</v>
          </cell>
          <cell r="AF59">
            <v>5.6317435258369998E-2</v>
          </cell>
          <cell r="AG59">
            <v>6.5843410727050009E-2</v>
          </cell>
          <cell r="AH59">
            <v>5.23493581E-2</v>
          </cell>
          <cell r="AI59">
            <v>5.23493581E-2</v>
          </cell>
          <cell r="AJ59">
            <v>5.23493581E-2</v>
          </cell>
          <cell r="AK59">
            <v>5.23493581E-2</v>
          </cell>
          <cell r="AL59">
            <v>5.23493581E-2</v>
          </cell>
          <cell r="AM59">
            <v>5.23493581E-2</v>
          </cell>
          <cell r="AN59">
            <v>5.23493581E-2</v>
          </cell>
          <cell r="AO59">
            <v>5.23493581E-2</v>
          </cell>
          <cell r="AP59">
            <v>1.2080621100000001E-2</v>
          </cell>
          <cell r="AQ59">
            <v>1.2080621100000001E-2</v>
          </cell>
          <cell r="AR59">
            <v>1.2080621100000001E-2</v>
          </cell>
          <cell r="AS59">
            <v>1.2080621100000001E-2</v>
          </cell>
          <cell r="AT59">
            <v>1.2080621100000001E-2</v>
          </cell>
          <cell r="AU59">
            <v>1.2080621100000001E-2</v>
          </cell>
          <cell r="AV59">
            <v>1.2080621100000001E-2</v>
          </cell>
          <cell r="AW59">
            <v>1.2080621100000001E-2</v>
          </cell>
          <cell r="AX59">
            <v>1.2080621100000001E-2</v>
          </cell>
          <cell r="AY59">
            <v>1.2080621100000001E-2</v>
          </cell>
          <cell r="AZ59">
            <v>1.2080621100000001E-2</v>
          </cell>
          <cell r="BA59">
            <v>1.2080621100000001E-2</v>
          </cell>
        </row>
        <row r="60">
          <cell r="Y60" t="str">
            <v>CBRS</v>
          </cell>
        </row>
        <row r="61">
          <cell r="Y61" t="str">
            <v>CBRP</v>
          </cell>
          <cell r="AD61">
            <v>1.7290884499999999</v>
          </cell>
          <cell r="AE61">
            <v>1.7024909699999999</v>
          </cell>
          <cell r="AF61">
            <v>1.8116374899999999</v>
          </cell>
          <cell r="AG61">
            <v>1.8309342099999999</v>
          </cell>
          <cell r="AH61">
            <v>1.9056399999999998</v>
          </cell>
          <cell r="AI61">
            <v>1.8772369999999998</v>
          </cell>
          <cell r="AJ61">
            <v>1.8757659999999998</v>
          </cell>
          <cell r="AK61">
            <v>1.871683</v>
          </cell>
          <cell r="AL61">
            <v>1.860541</v>
          </cell>
          <cell r="AM61">
            <v>1.8628070000000001</v>
          </cell>
          <cell r="AN61">
            <v>1.8596809999999999</v>
          </cell>
          <cell r="AO61">
            <v>1.8569209999999998</v>
          </cell>
          <cell r="AP61">
            <v>1.886476</v>
          </cell>
          <cell r="AQ61">
            <v>1.887453</v>
          </cell>
          <cell r="AR61">
            <v>1.8894470000000001</v>
          </cell>
          <cell r="AS61">
            <v>1.8935379999999999</v>
          </cell>
          <cell r="AT61">
            <v>1.8972500000000001</v>
          </cell>
          <cell r="AU61">
            <v>1.8999779999999999</v>
          </cell>
          <cell r="AV61">
            <v>1.905424</v>
          </cell>
          <cell r="AW61">
            <v>1.907405</v>
          </cell>
          <cell r="AX61">
            <v>1.9101669999999999</v>
          </cell>
          <cell r="AY61">
            <v>1.9161540000000001</v>
          </cell>
          <cell r="AZ61">
            <v>1.918863</v>
          </cell>
          <cell r="BA61">
            <v>1.9214500000000001</v>
          </cell>
        </row>
        <row r="62">
          <cell r="Y62" t="str">
            <v>CBRR</v>
          </cell>
          <cell r="AD62">
            <v>0.65658656000000004</v>
          </cell>
          <cell r="AE62">
            <v>0.62733891000000008</v>
          </cell>
          <cell r="AF62">
            <v>0.73830554000000004</v>
          </cell>
          <cell r="AG62">
            <v>0.75223643000000007</v>
          </cell>
          <cell r="AH62">
            <v>0.81801427229893042</v>
          </cell>
          <cell r="AI62">
            <v>0.78335121697417498</v>
          </cell>
          <cell r="AJ62">
            <v>0.7786282516910954</v>
          </cell>
          <cell r="AK62">
            <v>0.77246272760998713</v>
          </cell>
          <cell r="AL62">
            <v>0.76587871133159335</v>
          </cell>
          <cell r="AM62">
            <v>0.76021664365510699</v>
          </cell>
          <cell r="AN62">
            <v>0.75517314397482505</v>
          </cell>
          <cell r="AO62">
            <v>0.75021413555607364</v>
          </cell>
          <cell r="AP62">
            <v>0.78587517496947246</v>
          </cell>
          <cell r="AQ62">
            <v>0.78631008501992283</v>
          </cell>
          <cell r="AR62">
            <v>0.78677243824959642</v>
          </cell>
          <cell r="AS62">
            <v>0.78786260891612714</v>
          </cell>
          <cell r="AT62">
            <v>0.78840728245986347</v>
          </cell>
          <cell r="AU62">
            <v>0.78884908789364483</v>
          </cell>
          <cell r="AV62">
            <v>0.7899644511258207</v>
          </cell>
          <cell r="AW62">
            <v>0.79039941651791146</v>
          </cell>
          <cell r="AX62">
            <v>0.79086868357812912</v>
          </cell>
          <cell r="AY62">
            <v>0.79198899328765959</v>
          </cell>
          <cell r="AZ62">
            <v>0.79245142030618665</v>
          </cell>
          <cell r="BA62">
            <v>0.79287956410379989</v>
          </cell>
        </row>
        <row r="63">
          <cell r="Y63" t="str">
            <v>CBR</v>
          </cell>
          <cell r="AD63">
            <v>36.043150000000004</v>
          </cell>
          <cell r="AE63">
            <v>30.504810000000003</v>
          </cell>
          <cell r="AF63">
            <v>23.695979999999999</v>
          </cell>
          <cell r="AG63">
            <v>21.801459999999999</v>
          </cell>
          <cell r="AH63">
            <v>11</v>
          </cell>
          <cell r="AI63">
            <v>18</v>
          </cell>
          <cell r="AJ63">
            <v>7.8</v>
          </cell>
          <cell r="AK63">
            <v>7.7</v>
          </cell>
          <cell r="AL63">
            <v>27.8</v>
          </cell>
          <cell r="AM63">
            <v>20.100000000000001</v>
          </cell>
          <cell r="AN63">
            <v>14.4</v>
          </cell>
          <cell r="AO63">
            <v>16.100000000000001</v>
          </cell>
          <cell r="AP63">
            <v>13.9</v>
          </cell>
          <cell r="AQ63">
            <v>10.7</v>
          </cell>
          <cell r="AR63">
            <v>13.1</v>
          </cell>
          <cell r="AS63">
            <v>14.5</v>
          </cell>
          <cell r="AT63">
            <v>17.3</v>
          </cell>
          <cell r="AU63">
            <v>23.4</v>
          </cell>
          <cell r="AV63">
            <v>23.4</v>
          </cell>
          <cell r="AW63">
            <v>25.7</v>
          </cell>
          <cell r="AX63">
            <v>29</v>
          </cell>
          <cell r="AY63">
            <v>22.5</v>
          </cell>
          <cell r="AZ63">
            <v>16</v>
          </cell>
          <cell r="BA63">
            <v>16.3</v>
          </cell>
        </row>
        <row r="64">
          <cell r="Y64" t="str">
            <v>CBRE</v>
          </cell>
          <cell r="AD64">
            <v>1.2227535599999999</v>
          </cell>
          <cell r="AE64">
            <v>1.0755920299999997</v>
          </cell>
          <cell r="AF64">
            <v>0.9498656900000001</v>
          </cell>
          <cell r="AG64">
            <v>0.97952444999999988</v>
          </cell>
          <cell r="AH64">
            <v>0.47267871022031244</v>
          </cell>
          <cell r="AI64">
            <v>0.75353264359830263</v>
          </cell>
          <cell r="AJ64">
            <v>0.33009319031747242</v>
          </cell>
          <cell r="AK64">
            <v>0.32249296135159494</v>
          </cell>
          <cell r="AL64">
            <v>1.1223954500736879</v>
          </cell>
          <cell r="AM64">
            <v>0.80647549376947447</v>
          </cell>
          <cell r="AN64">
            <v>0.57533870319134239</v>
          </cell>
          <cell r="AO64">
            <v>0.63509211570392732</v>
          </cell>
          <cell r="AP64">
            <v>0.58647769280195672</v>
          </cell>
          <cell r="AQ64">
            <v>0.45421635997437665</v>
          </cell>
          <cell r="AR64">
            <v>0.55348646846704785</v>
          </cell>
          <cell r="AS64">
            <v>0.61141962208479284</v>
          </cell>
          <cell r="AT64">
            <v>0.72725716539743779</v>
          </cell>
          <cell r="AU64">
            <v>0.97959050471262277</v>
          </cell>
          <cell r="AV64">
            <v>0.9796626263840984</v>
          </cell>
          <cell r="AW64">
            <v>1.0748702657046136</v>
          </cell>
          <cell r="AX64">
            <v>1.2114579186297301</v>
          </cell>
          <cell r="AY64">
            <v>0.94264666736856051</v>
          </cell>
          <cell r="AZ64">
            <v>0.67379654364310149</v>
          </cell>
          <cell r="BA64">
            <v>0.68625910670221846</v>
          </cell>
        </row>
        <row r="65">
          <cell r="AD65">
            <v>2.95184201</v>
          </cell>
          <cell r="AE65">
            <v>2.7780829999999996</v>
          </cell>
          <cell r="AF65">
            <v>2.7615031800000001</v>
          </cell>
          <cell r="AG65">
            <v>2.8104586599999997</v>
          </cell>
          <cell r="AH65">
            <v>2.378318710220312</v>
          </cell>
          <cell r="AI65">
            <v>2.6307696435983026</v>
          </cell>
          <cell r="AJ65">
            <v>2.2058591903174722</v>
          </cell>
          <cell r="AK65">
            <v>2.1941759613515948</v>
          </cell>
          <cell r="AL65">
            <v>2.9829364500736881</v>
          </cell>
          <cell r="AM65">
            <v>2.6692824937694746</v>
          </cell>
          <cell r="AN65">
            <v>2.4350197031913421</v>
          </cell>
          <cell r="AO65">
            <v>2.4920131157039274</v>
          </cell>
          <cell r="AP65">
            <v>2.4729536928019566</v>
          </cell>
          <cell r="AQ65">
            <v>2.3416693599743765</v>
          </cell>
          <cell r="AR65">
            <v>2.4429334684670478</v>
          </cell>
          <cell r="AS65">
            <v>2.5049576220847927</v>
          </cell>
          <cell r="AT65">
            <v>2.6245071653974379</v>
          </cell>
          <cell r="AU65">
            <v>2.8795685047126227</v>
          </cell>
          <cell r="AV65">
            <v>2.8850866263840986</v>
          </cell>
          <cell r="AW65">
            <v>2.9822752657046134</v>
          </cell>
          <cell r="AX65">
            <v>3.1216249186297302</v>
          </cell>
          <cell r="AY65">
            <v>2.8588006673685609</v>
          </cell>
          <cell r="AZ65">
            <v>2.5926595436431015</v>
          </cell>
          <cell r="BA65">
            <v>2.6077091067022184</v>
          </cell>
        </row>
        <row r="66">
          <cell r="Y66" t="str">
            <v>CBR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</row>
        <row r="67">
          <cell r="Y67" t="str">
            <v>CBRV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9">
          <cell r="Y69" t="str">
            <v>CSBP</v>
          </cell>
          <cell r="AD69">
            <v>8.0529755200000004</v>
          </cell>
          <cell r="AE69">
            <v>8.0558421399999993</v>
          </cell>
          <cell r="AF69">
            <v>8.0418986799999992</v>
          </cell>
          <cell r="AG69">
            <v>8.0763709299999995</v>
          </cell>
          <cell r="AH69">
            <v>8.1118159999999992</v>
          </cell>
          <cell r="AI69">
            <v>8.1673819999999999</v>
          </cell>
          <cell r="AJ69">
            <v>8.1763950000000012</v>
          </cell>
          <cell r="AK69">
            <v>8.1822710000000001</v>
          </cell>
          <cell r="AL69">
            <v>8.1577830000000002</v>
          </cell>
          <cell r="AM69">
            <v>8.1715160000000004</v>
          </cell>
          <cell r="AN69">
            <v>8.181572000000001</v>
          </cell>
          <cell r="AO69">
            <v>8.2158470000000001</v>
          </cell>
          <cell r="AP69">
            <v>8.1448090000000004</v>
          </cell>
          <cell r="AQ69">
            <v>8.1237069999999996</v>
          </cell>
          <cell r="AR69">
            <v>8.1001209999999997</v>
          </cell>
          <cell r="AS69">
            <v>8.0844009999999997</v>
          </cell>
          <cell r="AT69">
            <v>8.0816149999999993</v>
          </cell>
          <cell r="AU69">
            <v>8.0708490000000008</v>
          </cell>
          <cell r="AV69">
            <v>8.0565449999999998</v>
          </cell>
          <cell r="AW69">
            <v>8.0344519999999999</v>
          </cell>
          <cell r="AX69">
            <v>8.0189599999999999</v>
          </cell>
          <cell r="AY69">
            <v>8.0051279999999991</v>
          </cell>
          <cell r="AZ69">
            <v>7.9865599999999999</v>
          </cell>
          <cell r="BA69">
            <v>7.9661949999999999</v>
          </cell>
        </row>
        <row r="70">
          <cell r="Y70" t="str">
            <v>CSB</v>
          </cell>
          <cell r="AD70">
            <v>583.86810000000003</v>
          </cell>
          <cell r="AE70">
            <v>480.12790000000001</v>
          </cell>
          <cell r="AF70">
            <v>425.54259999999999</v>
          </cell>
          <cell r="AG70">
            <v>464.93990000000002</v>
          </cell>
          <cell r="AH70">
            <v>297.10000000000002</v>
          </cell>
          <cell r="AI70">
            <v>446.6</v>
          </cell>
          <cell r="AJ70">
            <v>510.7</v>
          </cell>
          <cell r="AK70">
            <v>486.5</v>
          </cell>
          <cell r="AL70">
            <v>403.8</v>
          </cell>
          <cell r="AM70">
            <v>450.2</v>
          </cell>
          <cell r="AN70">
            <v>350.2</v>
          </cell>
          <cell r="AO70">
            <v>338.8</v>
          </cell>
          <cell r="AP70">
            <v>250.5</v>
          </cell>
          <cell r="AQ70">
            <v>180.6</v>
          </cell>
          <cell r="AR70">
            <v>272.2</v>
          </cell>
          <cell r="AS70">
            <v>197.9</v>
          </cell>
          <cell r="AT70">
            <v>174.9</v>
          </cell>
          <cell r="AU70">
            <v>223.3</v>
          </cell>
          <cell r="AV70">
            <v>529</v>
          </cell>
          <cell r="AW70">
            <v>619.79999999999995</v>
          </cell>
          <cell r="AX70">
            <v>551.5</v>
          </cell>
          <cell r="AY70">
            <v>480.6</v>
          </cell>
          <cell r="AZ70">
            <v>368.2</v>
          </cell>
          <cell r="BA70">
            <v>320.10000000000002</v>
          </cell>
        </row>
        <row r="71">
          <cell r="Y71" t="str">
            <v>CSBE</v>
          </cell>
          <cell r="AD71">
            <v>16.968909500000002</v>
          </cell>
          <cell r="AE71">
            <v>14.545565460000002</v>
          </cell>
          <cell r="AF71">
            <v>14.402340289999998</v>
          </cell>
          <cell r="AG71">
            <v>17.345329709999998</v>
          </cell>
          <cell r="AH71">
            <v>10.911191875320926</v>
          </cell>
          <cell r="AI71">
            <v>16.381599250986397</v>
          </cell>
          <cell r="AJ71">
            <v>18.525668389809901</v>
          </cell>
          <cell r="AK71">
            <v>17.461196163932815</v>
          </cell>
          <cell r="AL71">
            <v>14.371101079097432</v>
          </cell>
          <cell r="AM71">
            <v>15.8356823993226</v>
          </cell>
          <cell r="AN71">
            <v>12.236584850904915</v>
          </cell>
          <cell r="AO71">
            <v>11.713452681353422</v>
          </cell>
          <cell r="AP71">
            <v>9.304741164539772</v>
          </cell>
          <cell r="AQ71">
            <v>6.7633476008615014</v>
          </cell>
          <cell r="AR71">
            <v>10.094782605025692</v>
          </cell>
          <cell r="AS71">
            <v>7.3931759425627623</v>
          </cell>
          <cell r="AT71">
            <v>6.5570533489625644</v>
          </cell>
          <cell r="AU71">
            <v>8.3177221989012633</v>
          </cell>
          <cell r="AV71">
            <v>19.437162071926021</v>
          </cell>
          <cell r="AW71">
            <v>22.740840729732245</v>
          </cell>
          <cell r="AX71">
            <v>20.257448447706217</v>
          </cell>
          <cell r="AY71">
            <v>17.67924754764833</v>
          </cell>
          <cell r="AZ71">
            <v>13.591080878064504</v>
          </cell>
          <cell r="BA71">
            <v>11.841818387630472</v>
          </cell>
        </row>
        <row r="72">
          <cell r="AD72">
            <v>25.021885020000003</v>
          </cell>
          <cell r="AE72">
            <v>22.601407600000002</v>
          </cell>
          <cell r="AF72">
            <v>22.444238969999997</v>
          </cell>
          <cell r="AG72">
            <v>25.421700639999997</v>
          </cell>
          <cell r="AH72">
            <v>19.023007875320925</v>
          </cell>
          <cell r="AI72">
            <v>24.548981250986397</v>
          </cell>
          <cell r="AJ72">
            <v>26.702063389809901</v>
          </cell>
          <cell r="AK72">
            <v>25.643467163932815</v>
          </cell>
          <cell r="AL72">
            <v>22.528884079097431</v>
          </cell>
          <cell r="AM72">
            <v>24.007198399322601</v>
          </cell>
          <cell r="AN72">
            <v>20.418156850904914</v>
          </cell>
          <cell r="AO72">
            <v>19.92929968135342</v>
          </cell>
          <cell r="AP72">
            <v>17.449550164539772</v>
          </cell>
          <cell r="AQ72">
            <v>14.8870546008615</v>
          </cell>
          <cell r="AR72">
            <v>18.194903605025694</v>
          </cell>
          <cell r="AS72">
            <v>15.477576942562763</v>
          </cell>
          <cell r="AT72">
            <v>14.638668348962565</v>
          </cell>
          <cell r="AU72">
            <v>16.388571198901264</v>
          </cell>
          <cell r="AV72">
            <v>27.493707071926021</v>
          </cell>
          <cell r="AW72">
            <v>30.775292729732243</v>
          </cell>
          <cell r="AX72">
            <v>28.276408447706217</v>
          </cell>
          <cell r="AY72">
            <v>25.68437554764833</v>
          </cell>
          <cell r="AZ72">
            <v>21.577640878064503</v>
          </cell>
          <cell r="BA72">
            <v>19.808013387630471</v>
          </cell>
        </row>
        <row r="73">
          <cell r="Y73" t="str">
            <v>CSB</v>
          </cell>
          <cell r="AD73">
            <v>2.46E-2</v>
          </cell>
          <cell r="AE73">
            <v>0.35270000000000001</v>
          </cell>
          <cell r="AF73">
            <v>1.1685000000000001</v>
          </cell>
          <cell r="AG73">
            <v>0.99479999999999991</v>
          </cell>
          <cell r="AH73">
            <v>1.5</v>
          </cell>
          <cell r="AI73">
            <v>1.5</v>
          </cell>
          <cell r="AJ73">
            <v>1.5</v>
          </cell>
          <cell r="AK73">
            <v>1.5</v>
          </cell>
          <cell r="AL73">
            <v>1.5</v>
          </cell>
          <cell r="AM73">
            <v>1.5</v>
          </cell>
          <cell r="AN73">
            <v>1.5</v>
          </cell>
          <cell r="AO73">
            <v>1.5</v>
          </cell>
          <cell r="AP73">
            <v>1.2</v>
          </cell>
          <cell r="AQ73">
            <v>1.2</v>
          </cell>
          <cell r="AR73">
            <v>1.2</v>
          </cell>
          <cell r="AS73">
            <v>1.2</v>
          </cell>
          <cell r="AT73">
            <v>1.2</v>
          </cell>
          <cell r="AU73">
            <v>1.2</v>
          </cell>
          <cell r="AV73">
            <v>1.2</v>
          </cell>
          <cell r="AW73">
            <v>1.2</v>
          </cell>
          <cell r="AX73">
            <v>1.2</v>
          </cell>
          <cell r="AY73">
            <v>1.2</v>
          </cell>
          <cell r="AZ73">
            <v>1.2</v>
          </cell>
          <cell r="BA73">
            <v>1.2</v>
          </cell>
        </row>
        <row r="74">
          <cell r="Y74" t="str">
            <v>CSBV</v>
          </cell>
          <cell r="AD74">
            <v>7.1495000000000011E-4</v>
          </cell>
          <cell r="AE74">
            <v>1.0685109999999999E-2</v>
          </cell>
          <cell r="AF74">
            <v>3.9547470000000001E-2</v>
          </cell>
          <cell r="AG74">
            <v>3.7112610000000004E-2</v>
          </cell>
          <cell r="AH74">
            <v>5.5088481363114734E-2</v>
          </cell>
          <cell r="AI74">
            <v>5.5021045401879971E-2</v>
          </cell>
          <cell r="AJ74">
            <v>5.4412576042128152E-2</v>
          </cell>
          <cell r="AK74">
            <v>5.3837192694551325E-2</v>
          </cell>
          <cell r="AL74">
            <v>5.3384476519678432E-2</v>
          </cell>
          <cell r="AM74">
            <v>5.2762158149675477E-2</v>
          </cell>
          <cell r="AN74">
            <v>5.2412556471608716E-2</v>
          </cell>
          <cell r="AO74">
            <v>5.1860032532556471E-2</v>
          </cell>
          <cell r="AP74">
            <v>4.4573610369052795E-2</v>
          </cell>
          <cell r="AQ74">
            <v>4.4939186716687722E-2</v>
          </cell>
          <cell r="AR74">
            <v>4.4503082755440231E-2</v>
          </cell>
          <cell r="AS74">
            <v>4.482976822170448E-2</v>
          </cell>
          <cell r="AT74">
            <v>4.4988359169554473E-2</v>
          </cell>
          <cell r="AU74">
            <v>4.4698910159791827E-2</v>
          </cell>
          <cell r="AV74">
            <v>4.409186103272443E-2</v>
          </cell>
          <cell r="AW74">
            <v>4.4028733261824292E-2</v>
          </cell>
          <cell r="AX74">
            <v>4.4077857003168561E-2</v>
          </cell>
          <cell r="AY74">
            <v>4.4142940193878481E-2</v>
          </cell>
          <cell r="AZ74">
            <v>4.429466880412114E-2</v>
          </cell>
          <cell r="BA74">
            <v>4.4392946157939914E-2</v>
          </cell>
        </row>
        <row r="75">
          <cell r="Y75" t="str">
            <v>CSNS</v>
          </cell>
        </row>
        <row r="76">
          <cell r="Y76" t="str">
            <v>CSNP</v>
          </cell>
          <cell r="AD76">
            <v>12.45448511</v>
          </cell>
          <cell r="AE76">
            <v>12.49747608</v>
          </cell>
          <cell r="AF76">
            <v>12.509231109999998</v>
          </cell>
          <cell r="AG76">
            <v>12.57240998</v>
          </cell>
          <cell r="AH76">
            <v>12.650671000000001</v>
          </cell>
          <cell r="AI76">
            <v>12.760783</v>
          </cell>
          <cell r="AJ76">
            <v>12.800139</v>
          </cell>
          <cell r="AK76">
            <v>12.842465000000001</v>
          </cell>
          <cell r="AL76">
            <v>12.878857</v>
          </cell>
          <cell r="AM76">
            <v>12.880303</v>
          </cell>
          <cell r="AN76">
            <v>12.947474</v>
          </cell>
          <cell r="AO76">
            <v>13.013206</v>
          </cell>
          <cell r="AP76">
            <v>12.722994</v>
          </cell>
          <cell r="AQ76">
            <v>12.738925999999999</v>
          </cell>
          <cell r="AR76">
            <v>12.754667999999999</v>
          </cell>
          <cell r="AS76">
            <v>12.778089</v>
          </cell>
          <cell r="AT76">
            <v>12.798686</v>
          </cell>
          <cell r="AU76">
            <v>12.820127999999999</v>
          </cell>
          <cell r="AV76">
            <v>12.852751</v>
          </cell>
          <cell r="AW76">
            <v>12.874533999999999</v>
          </cell>
          <cell r="AX76">
            <v>12.897437</v>
          </cell>
          <cell r="AY76">
            <v>12.930211999999999</v>
          </cell>
          <cell r="AZ76">
            <v>12.952869</v>
          </cell>
          <cell r="BA76">
            <v>12.974523999999999</v>
          </cell>
        </row>
        <row r="77">
          <cell r="Y77" t="str">
            <v>CSN</v>
          </cell>
          <cell r="AD77">
            <v>878.53949999999998</v>
          </cell>
          <cell r="AE77">
            <v>782.54219999999998</v>
          </cell>
          <cell r="AF77">
            <v>869.99130000000002</v>
          </cell>
          <cell r="AG77">
            <v>833.8261</v>
          </cell>
          <cell r="AH77">
            <v>649.1</v>
          </cell>
          <cell r="AI77">
            <v>612.79999999999995</v>
          </cell>
          <cell r="AJ77">
            <v>836.6</v>
          </cell>
          <cell r="AK77">
            <v>842.6</v>
          </cell>
          <cell r="AL77">
            <v>815.4</v>
          </cell>
          <cell r="AM77">
            <v>841.6</v>
          </cell>
          <cell r="AN77">
            <v>803.8</v>
          </cell>
          <cell r="AO77">
            <v>810.1</v>
          </cell>
          <cell r="AP77">
            <v>837.7</v>
          </cell>
          <cell r="AQ77">
            <v>735.2</v>
          </cell>
          <cell r="AR77">
            <v>633.6</v>
          </cell>
          <cell r="AS77">
            <v>688.5</v>
          </cell>
          <cell r="AT77">
            <v>826.4</v>
          </cell>
          <cell r="AU77">
            <v>813.2</v>
          </cell>
          <cell r="AV77">
            <v>842.4</v>
          </cell>
          <cell r="AW77">
            <v>842.4</v>
          </cell>
          <cell r="AX77">
            <v>766.6</v>
          </cell>
          <cell r="AY77">
            <v>841.7</v>
          </cell>
          <cell r="AZ77">
            <v>801.5</v>
          </cell>
          <cell r="BA77">
            <v>802.7</v>
          </cell>
        </row>
        <row r="78">
          <cell r="Y78" t="str">
            <v>CSNE</v>
          </cell>
          <cell r="AD78">
            <v>13.688130560000001</v>
          </cell>
          <cell r="AE78">
            <v>13.090326020000001</v>
          </cell>
          <cell r="AF78">
            <v>14.869332249999999</v>
          </cell>
          <cell r="AG78">
            <v>14.67697916</v>
          </cell>
          <cell r="AH78">
            <v>10.085725489134303</v>
          </cell>
          <cell r="AI78">
            <v>9.9407597588018426</v>
          </cell>
          <cell r="AJ78">
            <v>14.430155753975502</v>
          </cell>
          <cell r="AK78">
            <v>14.033426981674481</v>
          </cell>
          <cell r="AL78">
            <v>13.861643115648507</v>
          </cell>
          <cell r="AM78">
            <v>15.293275384039623</v>
          </cell>
          <cell r="AN78">
            <v>14.18948068940391</v>
          </cell>
          <cell r="AO78">
            <v>14.258594754384324</v>
          </cell>
          <cell r="AP78">
            <v>13.546247516660607</v>
          </cell>
          <cell r="AQ78">
            <v>12.396030957073696</v>
          </cell>
          <cell r="AR78">
            <v>10.260161648347829</v>
          </cell>
          <cell r="AS78">
            <v>11.170792575615719</v>
          </cell>
          <cell r="AT78">
            <v>13.897759672518429</v>
          </cell>
          <cell r="AU78">
            <v>13.185238870962122</v>
          </cell>
          <cell r="AV78">
            <v>13.687308551091981</v>
          </cell>
          <cell r="AW78">
            <v>14.187928910771172</v>
          </cell>
          <cell r="AX78">
            <v>12.50020254155454</v>
          </cell>
          <cell r="AY78">
            <v>14.25872292464507</v>
          </cell>
          <cell r="AZ78">
            <v>14.080946791387356</v>
          </cell>
          <cell r="BA78">
            <v>13.601789014424527</v>
          </cell>
        </row>
        <row r="79">
          <cell r="Y79" t="str">
            <v>CSNX</v>
          </cell>
          <cell r="AD79">
            <v>26.142615670000001</v>
          </cell>
          <cell r="AE79">
            <v>25.587802100000001</v>
          </cell>
          <cell r="AF79">
            <v>27.378563359999998</v>
          </cell>
          <cell r="AG79">
            <v>27.249389139999998</v>
          </cell>
          <cell r="AH79">
            <v>22.736396489134304</v>
          </cell>
          <cell r="AI79">
            <v>22.701542758801843</v>
          </cell>
          <cell r="AJ79">
            <v>27.2302947539755</v>
          </cell>
          <cell r="AK79">
            <v>26.875891981674481</v>
          </cell>
          <cell r="AL79">
            <v>26.740500115648508</v>
          </cell>
          <cell r="AM79">
            <v>28.173578384039622</v>
          </cell>
          <cell r="AN79">
            <v>27.136954689403908</v>
          </cell>
          <cell r="AO79">
            <v>27.271800754384323</v>
          </cell>
          <cell r="AP79">
            <v>26.269241516660607</v>
          </cell>
          <cell r="AQ79">
            <v>25.134956957073697</v>
          </cell>
          <cell r="AR79">
            <v>23.014829648347828</v>
          </cell>
          <cell r="AS79">
            <v>23.948881575615719</v>
          </cell>
          <cell r="AT79">
            <v>26.696445672518429</v>
          </cell>
          <cell r="AU79">
            <v>26.005366870962121</v>
          </cell>
          <cell r="AV79">
            <v>26.540059551091979</v>
          </cell>
          <cell r="AW79">
            <v>27.06246291077117</v>
          </cell>
          <cell r="AX79">
            <v>25.39763954155454</v>
          </cell>
          <cell r="AY79">
            <v>27.188934924645068</v>
          </cell>
          <cell r="AZ79">
            <v>27.033815791387354</v>
          </cell>
          <cell r="BA79">
            <v>26.576313014424528</v>
          </cell>
        </row>
        <row r="80">
          <cell r="Y80" t="str">
            <v>CSN</v>
          </cell>
          <cell r="AD80">
            <v>0.2361</v>
          </cell>
          <cell r="AE80">
            <v>0.31360000000000005</v>
          </cell>
          <cell r="AF80">
            <v>0.29660000000000003</v>
          </cell>
          <cell r="AG80">
            <v>0.29630000000000001</v>
          </cell>
          <cell r="AH80">
            <v>1</v>
          </cell>
          <cell r="AI80">
            <v>1</v>
          </cell>
          <cell r="AJ80">
            <v>1</v>
          </cell>
          <cell r="AK80">
            <v>1</v>
          </cell>
          <cell r="AL80">
            <v>1</v>
          </cell>
          <cell r="AM80">
            <v>1</v>
          </cell>
          <cell r="AN80">
            <v>1</v>
          </cell>
          <cell r="AO80">
            <v>1</v>
          </cell>
          <cell r="AP80">
            <v>0.8</v>
          </cell>
          <cell r="AQ80">
            <v>0.8</v>
          </cell>
          <cell r="AR80">
            <v>0.8</v>
          </cell>
          <cell r="AS80">
            <v>0.8</v>
          </cell>
          <cell r="AT80">
            <v>0.8</v>
          </cell>
          <cell r="AU80">
            <v>0.8</v>
          </cell>
          <cell r="AV80">
            <v>0.8</v>
          </cell>
          <cell r="AW80">
            <v>0.8</v>
          </cell>
          <cell r="AX80">
            <v>0.8</v>
          </cell>
          <cell r="AY80">
            <v>0.8</v>
          </cell>
          <cell r="AZ80">
            <v>0.8</v>
          </cell>
          <cell r="BA80">
            <v>0.8</v>
          </cell>
        </row>
        <row r="81">
          <cell r="Y81" t="str">
            <v>CSNV</v>
          </cell>
          <cell r="AD81">
            <v>3.9142400000000003E-3</v>
          </cell>
          <cell r="AE81">
            <v>5.2458800000000005E-3</v>
          </cell>
          <cell r="AF81">
            <v>5.0693000000000005E-3</v>
          </cell>
          <cell r="AG81">
            <v>5.0444899999999996E-3</v>
          </cell>
          <cell r="AH81">
            <v>1.6809005529401178E-2</v>
          </cell>
          <cell r="AI81">
            <v>1.6221866447130945E-2</v>
          </cell>
          <cell r="AJ81">
            <v>1.6650915316729024E-2</v>
          </cell>
          <cell r="AK81">
            <v>1.6654909781241966E-2</v>
          </cell>
          <cell r="AL81">
            <v>1.6999807598293483E-2</v>
          </cell>
          <cell r="AM81">
            <v>1.7577561055180161E-2</v>
          </cell>
          <cell r="AN81">
            <v>1.7652999115954107E-2</v>
          </cell>
          <cell r="AO81">
            <v>1.7601030433754262E-2</v>
          </cell>
          <cell r="AP81">
            <v>1.2936609780743088E-2</v>
          </cell>
          <cell r="AQ81">
            <v>1.2944538582234707E-2</v>
          </cell>
          <cell r="AR81">
            <v>1.2954749555994733E-2</v>
          </cell>
          <cell r="AS81">
            <v>1.2979860654310203E-2</v>
          </cell>
          <cell r="AT81">
            <v>1.2969757669427326E-2</v>
          </cell>
          <cell r="AU81">
            <v>1.2971213842559885E-2</v>
          </cell>
          <cell r="AV81">
            <v>1.2998393685747371E-2</v>
          </cell>
          <cell r="AW81">
            <v>1.2998982821245177E-2</v>
          </cell>
          <cell r="AX81">
            <v>1.3044823941095268E-2</v>
          </cell>
          <cell r="AY81">
            <v>1.3552308827035828E-2</v>
          </cell>
          <cell r="AZ81">
            <v>1.3555530172314265E-2</v>
          </cell>
          <cell r="BA81">
            <v>1.3556037388239218E-2</v>
          </cell>
        </row>
        <row r="83">
          <cell r="AD83">
            <v>31.19541881</v>
          </cell>
          <cell r="AE83">
            <v>31.223686989999997</v>
          </cell>
          <cell r="AF83">
            <v>31.313876059999995</v>
          </cell>
          <cell r="AG83">
            <v>31.153940540000001</v>
          </cell>
          <cell r="AH83">
            <v>31.636965000000004</v>
          </cell>
          <cell r="AI83">
            <v>31.846926</v>
          </cell>
          <cell r="AJ83">
            <v>31.931463000000001</v>
          </cell>
          <cell r="AK83">
            <v>31.978155000000001</v>
          </cell>
          <cell r="AL83">
            <v>31.973085999999999</v>
          </cell>
          <cell r="AM83">
            <v>31.983243999999999</v>
          </cell>
          <cell r="AN83">
            <v>32.074334</v>
          </cell>
          <cell r="AO83">
            <v>32.215102000000002</v>
          </cell>
          <cell r="AP83">
            <v>31.127673000000001</v>
          </cell>
          <cell r="AQ83">
            <v>31.126832</v>
          </cell>
          <cell r="AR83">
            <v>31.127568999999998</v>
          </cell>
          <cell r="AS83">
            <v>31.184583000000003</v>
          </cell>
          <cell r="AT83">
            <v>31.249692999999997</v>
          </cell>
          <cell r="AU83">
            <v>31.274310999999997</v>
          </cell>
          <cell r="AV83">
            <v>31.323924999999996</v>
          </cell>
          <cell r="AW83">
            <v>31.336638000000001</v>
          </cell>
          <cell r="AX83">
            <v>31.359106999999998</v>
          </cell>
          <cell r="AY83">
            <v>31.410026999999999</v>
          </cell>
          <cell r="AZ83">
            <v>31.428863</v>
          </cell>
          <cell r="BA83">
            <v>31.443581999999999</v>
          </cell>
        </row>
        <row r="84">
          <cell r="AD84">
            <v>1880.6451499999998</v>
          </cell>
          <cell r="AE84">
            <v>1545.9565600000001</v>
          </cell>
          <cell r="AF84">
            <v>1456.56477</v>
          </cell>
          <cell r="AG84">
            <v>1381.7189100000001</v>
          </cell>
          <cell r="AH84">
            <v>1041.836587</v>
          </cell>
          <cell r="AI84">
            <v>1272.2761820000001</v>
          </cell>
          <cell r="AJ84">
            <v>1507.7</v>
          </cell>
          <cell r="AK84">
            <v>1449.3000000000002</v>
          </cell>
          <cell r="AL84">
            <v>1469.3000000000002</v>
          </cell>
          <cell r="AM84">
            <v>1401.5</v>
          </cell>
          <cell r="AN84">
            <v>1236.5</v>
          </cell>
          <cell r="AO84">
            <v>1278.5999999999999</v>
          </cell>
          <cell r="AP84">
            <v>1190.6000000000001</v>
          </cell>
          <cell r="AQ84">
            <v>985.90000000000009</v>
          </cell>
          <cell r="AR84">
            <v>985.8</v>
          </cell>
          <cell r="AS84">
            <v>971.7</v>
          </cell>
          <cell r="AT84">
            <v>1130.5999999999999</v>
          </cell>
          <cell r="AU84">
            <v>1234.5</v>
          </cell>
          <cell r="AV84">
            <v>1687.4</v>
          </cell>
          <cell r="AW84">
            <v>1823</v>
          </cell>
          <cell r="AX84">
            <v>1640.3000000000002</v>
          </cell>
          <cell r="AY84">
            <v>1469.1000000000001</v>
          </cell>
          <cell r="AZ84">
            <v>1272.3</v>
          </cell>
          <cell r="BA84">
            <v>1248</v>
          </cell>
        </row>
        <row r="85">
          <cell r="AD85">
            <v>45.127592911149776</v>
          </cell>
          <cell r="AE85">
            <v>37.603250788592177</v>
          </cell>
          <cell r="AF85">
            <v>35.633994321044618</v>
          </cell>
          <cell r="AG85">
            <v>35.722447650727773</v>
          </cell>
          <cell r="AH85">
            <v>25.636067636518696</v>
          </cell>
          <cell r="AI85">
            <v>36.186219684357312</v>
          </cell>
          <cell r="AJ85">
            <v>39.566033376367088</v>
          </cell>
          <cell r="AK85">
            <v>36.479974982862231</v>
          </cell>
          <cell r="AL85">
            <v>38.182484187817558</v>
          </cell>
          <cell r="AM85">
            <v>35.639106544535949</v>
          </cell>
          <cell r="AN85">
            <v>29.863540580395821</v>
          </cell>
          <cell r="AO85">
            <v>31.372380281600499</v>
          </cell>
          <cell r="AP85">
            <v>27.327841115024881</v>
          </cell>
          <cell r="AQ85">
            <v>22.199095099608378</v>
          </cell>
          <cell r="AR85">
            <v>23.832680922086357</v>
          </cell>
          <cell r="AS85">
            <v>22.213790538039873</v>
          </cell>
          <cell r="AT85">
            <v>25.857191242087175</v>
          </cell>
          <cell r="AU85">
            <v>29.645710564100234</v>
          </cell>
          <cell r="AV85">
            <v>46.016527601798153</v>
          </cell>
          <cell r="AW85">
            <v>51.619862126903804</v>
          </cell>
          <cell r="AX85">
            <v>46.036261035035736</v>
          </cell>
          <cell r="AY85">
            <v>38.056365595116858</v>
          </cell>
          <cell r="AZ85">
            <v>32.021827511136813</v>
          </cell>
          <cell r="BA85">
            <v>30.843049474861765</v>
          </cell>
        </row>
        <row r="86">
          <cell r="AD86">
            <v>76.323011721149769</v>
          </cell>
          <cell r="AE86">
            <v>68.826937778592182</v>
          </cell>
          <cell r="AF86">
            <v>66.947870381044623</v>
          </cell>
          <cell r="AG86">
            <v>66.876388190727766</v>
          </cell>
          <cell r="AH86">
            <v>57.273032636518693</v>
          </cell>
          <cell r="AI86">
            <v>68.033145684357294</v>
          </cell>
          <cell r="AJ86">
            <v>71.497496376367081</v>
          </cell>
          <cell r="AK86">
            <v>68.458129982862232</v>
          </cell>
          <cell r="AL86">
            <v>70.155570187817574</v>
          </cell>
          <cell r="AM86">
            <v>67.622350544535948</v>
          </cell>
          <cell r="AN86">
            <v>61.937874580395821</v>
          </cell>
          <cell r="AO86">
            <v>63.587482281600494</v>
          </cell>
          <cell r="AP86">
            <v>58.455514115024883</v>
          </cell>
          <cell r="AQ86">
            <v>53.325927099608379</v>
          </cell>
          <cell r="AR86">
            <v>54.960249922086362</v>
          </cell>
          <cell r="AS86">
            <v>53.398373538039877</v>
          </cell>
          <cell r="AT86">
            <v>57.106884242087176</v>
          </cell>
          <cell r="AU86">
            <v>60.920021564100232</v>
          </cell>
          <cell r="AV86">
            <v>77.340452601798148</v>
          </cell>
          <cell r="AW86">
            <v>82.956500126903805</v>
          </cell>
          <cell r="AX86">
            <v>77.39536803503573</v>
          </cell>
          <cell r="AY86">
            <v>69.466392595116844</v>
          </cell>
          <cell r="AZ86">
            <v>63.450690511136813</v>
          </cell>
          <cell r="BA86">
            <v>62.286631474861764</v>
          </cell>
        </row>
        <row r="87">
          <cell r="AD87">
            <v>4.0583419855228814E-2</v>
          </cell>
          <cell r="AE87">
            <v>4.4520615623631868E-2</v>
          </cell>
          <cell r="AF87">
            <v>4.5962851608064521E-2</v>
          </cell>
          <cell r="AG87">
            <v>4.8400863378737259E-2</v>
          </cell>
          <cell r="AH87">
            <v>5.4973143918316522E-2</v>
          </cell>
          <cell r="AI87">
            <v>5.3473567018609246E-2</v>
          </cell>
          <cell r="AJ87">
            <v>4.7421566874290028E-2</v>
          </cell>
          <cell r="AK87">
            <v>4.7235306687961241E-2</v>
          </cell>
          <cell r="AL87">
            <v>4.7747614638138952E-2</v>
          </cell>
          <cell r="AM87">
            <v>4.8249982550507275E-2</v>
          </cell>
          <cell r="AN87">
            <v>5.0091285548237621E-2</v>
          </cell>
          <cell r="AO87">
            <v>4.9732115033318078E-2</v>
          </cell>
          <cell r="AP87">
            <v>4.9097525713946648E-2</v>
          </cell>
          <cell r="AQ87">
            <v>5.4088576021511688E-2</v>
          </cell>
          <cell r="AR87">
            <v>5.5751927289598664E-2</v>
          </cell>
          <cell r="AS87">
            <v>5.4953559265246345E-2</v>
          </cell>
          <cell r="AT87">
            <v>5.051024610126232E-2</v>
          </cell>
          <cell r="AU87">
            <v>4.934793160315936E-2</v>
          </cell>
          <cell r="AV87">
            <v>4.5834095414127148E-2</v>
          </cell>
          <cell r="AW87">
            <v>4.5505485533134285E-2</v>
          </cell>
          <cell r="AX87">
            <v>4.7183666423846686E-2</v>
          </cell>
          <cell r="AY87">
            <v>4.7284999384056114E-2</v>
          </cell>
          <cell r="AZ87">
            <v>4.9870856331947509E-2</v>
          </cell>
          <cell r="BA87">
            <v>4.9909159835626417E-2</v>
          </cell>
        </row>
        <row r="88">
          <cell r="AD88">
            <v>8.484083</v>
          </cell>
          <cell r="AE88">
            <v>7.4797029999999998</v>
          </cell>
          <cell r="AF88">
            <v>6.7860539999999991</v>
          </cell>
          <cell r="AG88">
            <v>5.5478170000000002</v>
          </cell>
          <cell r="AH88">
            <v>6.3</v>
          </cell>
          <cell r="AI88">
            <v>6.3</v>
          </cell>
          <cell r="AJ88">
            <v>6.3</v>
          </cell>
          <cell r="AK88">
            <v>6.3</v>
          </cell>
          <cell r="AL88">
            <v>6.3</v>
          </cell>
          <cell r="AM88">
            <v>6.3</v>
          </cell>
          <cell r="AN88">
            <v>6.3</v>
          </cell>
          <cell r="AO88">
            <v>6.3</v>
          </cell>
          <cell r="AP88">
            <v>5.3</v>
          </cell>
          <cell r="AQ88">
            <v>5.3</v>
          </cell>
          <cell r="AR88">
            <v>5.3</v>
          </cell>
          <cell r="AS88">
            <v>5.3</v>
          </cell>
          <cell r="AT88">
            <v>5.3</v>
          </cell>
          <cell r="AU88">
            <v>5.3</v>
          </cell>
          <cell r="AV88">
            <v>5.3</v>
          </cell>
          <cell r="AW88">
            <v>5.3</v>
          </cell>
          <cell r="AX88">
            <v>5.3</v>
          </cell>
          <cell r="AY88">
            <v>5.3</v>
          </cell>
          <cell r="AZ88">
            <v>5.3</v>
          </cell>
          <cell r="BA88">
            <v>5.3</v>
          </cell>
        </row>
        <row r="89">
          <cell r="AD89">
            <v>0.28789720627748</v>
          </cell>
          <cell r="AE89">
            <v>0.25944959085543001</v>
          </cell>
          <cell r="AF89">
            <v>0.25199474525837001</v>
          </cell>
          <cell r="AG89">
            <v>0.18951344072705001</v>
          </cell>
          <cell r="AH89">
            <v>0.24272177963420619</v>
          </cell>
          <cell r="AI89">
            <v>0.23851198089963183</v>
          </cell>
          <cell r="AJ89">
            <v>0.2237703710601594</v>
          </cell>
          <cell r="AK89">
            <v>0.22302745792750761</v>
          </cell>
          <cell r="AL89">
            <v>0.2202685122732401</v>
          </cell>
          <cell r="AM89">
            <v>0.22172113736404167</v>
          </cell>
          <cell r="AN89">
            <v>0.22180788116228622</v>
          </cell>
          <cell r="AO89">
            <v>0.21837523497718189</v>
          </cell>
          <cell r="AP89">
            <v>0.19383169786876345</v>
          </cell>
          <cell r="AQ89">
            <v>0.19669381603652597</v>
          </cell>
          <cell r="AR89">
            <v>0.19548385403126989</v>
          </cell>
          <cell r="AS89">
            <v>0.19539740675249975</v>
          </cell>
          <cell r="AT89">
            <v>0.19316575401326314</v>
          </cell>
          <cell r="AU89">
            <v>0.19141757040448809</v>
          </cell>
          <cell r="AV89">
            <v>0.18979248897550835</v>
          </cell>
          <cell r="AW89">
            <v>0.18954315750253853</v>
          </cell>
          <cell r="AX89">
            <v>0.18985544142993124</v>
          </cell>
          <cell r="AY89">
            <v>0.19258390363063788</v>
          </cell>
          <cell r="AZ89">
            <v>0.19437829824145569</v>
          </cell>
          <cell r="BA89">
            <v>0.19344597220422508</v>
          </cell>
        </row>
        <row r="92">
          <cell r="AD92">
            <v>39.584703199999993</v>
          </cell>
          <cell r="AE92">
            <v>39.707020910000004</v>
          </cell>
          <cell r="AF92">
            <v>39.671709350000015</v>
          </cell>
          <cell r="AG92">
            <v>39.888428910000002</v>
          </cell>
          <cell r="AH92">
            <v>40.23955646000001</v>
          </cell>
          <cell r="AI92">
            <v>40.645498110000013</v>
          </cell>
          <cell r="AJ92">
            <v>40.775013340000001</v>
          </cell>
          <cell r="AK92">
            <v>40.88984748</v>
          </cell>
          <cell r="AL92">
            <v>40.874662259999987</v>
          </cell>
          <cell r="AM92">
            <v>40.916029790000003</v>
          </cell>
          <cell r="AN92">
            <v>41.067006560000003</v>
          </cell>
          <cell r="AO92">
            <v>41.342744080000003</v>
          </cell>
          <cell r="AP92">
            <v>40.779598859999993</v>
          </cell>
          <cell r="AQ92">
            <v>40.87625989</v>
          </cell>
          <cell r="AR92">
            <v>40.950360809999999</v>
          </cell>
          <cell r="AS92">
            <v>41.038248290000006</v>
          </cell>
          <cell r="AT92">
            <v>41.112202539999991</v>
          </cell>
          <cell r="AU92">
            <v>41.20116822</v>
          </cell>
          <cell r="AV92">
            <v>41.311600429999999</v>
          </cell>
          <cell r="AW92">
            <v>41.405990129999985</v>
          </cell>
          <cell r="AX92">
            <v>41.504795700000003</v>
          </cell>
          <cell r="AY92">
            <v>41.617786990000013</v>
          </cell>
          <cell r="AZ92">
            <v>41.714670030000001</v>
          </cell>
          <cell r="BA92">
            <v>41.812528810000003</v>
          </cell>
        </row>
        <row r="93">
          <cell r="AD93">
            <v>558.413588</v>
          </cell>
          <cell r="AE93">
            <v>406.54743999999999</v>
          </cell>
          <cell r="AF93">
            <v>685.63969799999984</v>
          </cell>
          <cell r="AG93">
            <v>534.72592699999996</v>
          </cell>
          <cell r="AH93">
            <v>776</v>
          </cell>
          <cell r="AI93">
            <v>641.20000000000005</v>
          </cell>
          <cell r="AJ93">
            <v>540.4</v>
          </cell>
          <cell r="AK93">
            <v>360.8</v>
          </cell>
          <cell r="AL93">
            <v>483.5</v>
          </cell>
          <cell r="AM93">
            <v>578.1</v>
          </cell>
          <cell r="AN93">
            <v>815</v>
          </cell>
          <cell r="AO93">
            <v>1010.8</v>
          </cell>
          <cell r="AP93">
            <v>1299.8</v>
          </cell>
          <cell r="AQ93">
            <v>1198.8</v>
          </cell>
          <cell r="AR93">
            <v>1231.2</v>
          </cell>
          <cell r="AS93">
            <v>904.1</v>
          </cell>
          <cell r="AT93">
            <v>754.6</v>
          </cell>
          <cell r="AU93">
            <v>600.9</v>
          </cell>
          <cell r="AV93">
            <v>528.20000000000005</v>
          </cell>
          <cell r="AW93">
            <v>425</v>
          </cell>
          <cell r="AX93">
            <v>449.5</v>
          </cell>
          <cell r="AY93">
            <v>661.5</v>
          </cell>
          <cell r="AZ93">
            <v>877.1</v>
          </cell>
          <cell r="BA93">
            <v>1085.5999999999999</v>
          </cell>
        </row>
        <row r="98">
          <cell r="AD98">
            <v>70.780122009999985</v>
          </cell>
          <cell r="AE98">
            <v>70.930707900000002</v>
          </cell>
          <cell r="AF98">
            <v>70.985585410000013</v>
          </cell>
          <cell r="AG98">
            <v>71.042369449999995</v>
          </cell>
          <cell r="AH98">
            <v>71.876521460000021</v>
          </cell>
          <cell r="AI98">
            <v>72.492424110000016</v>
          </cell>
          <cell r="AJ98">
            <v>72.706476339999995</v>
          </cell>
          <cell r="AK98">
            <v>72.868002480000001</v>
          </cell>
          <cell r="AL98">
            <v>72.847748259999989</v>
          </cell>
          <cell r="AM98">
            <v>72.899273789999995</v>
          </cell>
          <cell r="AN98">
            <v>73.141340560000003</v>
          </cell>
          <cell r="AO98">
            <v>73.557846080000004</v>
          </cell>
          <cell r="AP98">
            <v>71.907271859999994</v>
          </cell>
          <cell r="AQ98">
            <v>72.003091890000007</v>
          </cell>
          <cell r="AR98">
            <v>72.077929810000001</v>
          </cell>
          <cell r="AS98">
            <v>72.222831290000016</v>
          </cell>
          <cell r="AT98">
            <v>72.361895539999992</v>
          </cell>
          <cell r="AU98">
            <v>72.475479219999997</v>
          </cell>
          <cell r="AV98">
            <v>72.635525430000001</v>
          </cell>
          <cell r="AW98">
            <v>72.742628129999986</v>
          </cell>
          <cell r="AX98">
            <v>72.863902699999997</v>
          </cell>
          <cell r="AY98">
            <v>73.027813990000013</v>
          </cell>
          <cell r="AZ98">
            <v>73.14353303</v>
          </cell>
          <cell r="BA98">
            <v>73.256110809999996</v>
          </cell>
        </row>
        <row r="99">
          <cell r="AD99">
            <v>2439.0587379999997</v>
          </cell>
          <cell r="AE99">
            <v>1952.5040000000001</v>
          </cell>
          <cell r="AF99">
            <v>2142.2044679999999</v>
          </cell>
          <cell r="AG99">
            <v>1916.444837</v>
          </cell>
          <cell r="AH99">
            <v>1817.836587</v>
          </cell>
          <cell r="AI99">
            <v>1913.4761820000001</v>
          </cell>
          <cell r="AJ99">
            <v>2048.1</v>
          </cell>
          <cell r="AK99">
            <v>1810.1000000000001</v>
          </cell>
          <cell r="AL99">
            <v>1952.8000000000002</v>
          </cell>
          <cell r="AM99">
            <v>1979.6</v>
          </cell>
          <cell r="AN99">
            <v>2051.5</v>
          </cell>
          <cell r="AO99">
            <v>2289.3999999999996</v>
          </cell>
          <cell r="AP99">
            <v>2490.4</v>
          </cell>
          <cell r="AQ99">
            <v>2184.6999999999998</v>
          </cell>
          <cell r="AR99">
            <v>2217</v>
          </cell>
          <cell r="AS99">
            <v>1875.8000000000002</v>
          </cell>
          <cell r="AT99">
            <v>1885.1999999999998</v>
          </cell>
          <cell r="AU99">
            <v>1835.4</v>
          </cell>
          <cell r="AV99">
            <v>2215.6000000000004</v>
          </cell>
          <cell r="AW99">
            <v>2248</v>
          </cell>
          <cell r="AX99">
            <v>2089.8000000000002</v>
          </cell>
          <cell r="AY99">
            <v>2130.6000000000004</v>
          </cell>
          <cell r="AZ99">
            <v>2149.4</v>
          </cell>
          <cell r="BA99">
            <v>2333.6</v>
          </cell>
        </row>
        <row r="100">
          <cell r="AD100">
            <v>45.127592911149776</v>
          </cell>
          <cell r="AE100">
            <v>37.603250788592177</v>
          </cell>
          <cell r="AF100">
            <v>35.633994321044618</v>
          </cell>
          <cell r="AG100">
            <v>35.722447650727773</v>
          </cell>
          <cell r="AH100">
            <v>25.636067636518696</v>
          </cell>
          <cell r="AI100">
            <v>36.186219684357312</v>
          </cell>
          <cell r="AJ100">
            <v>39.566033376367088</v>
          </cell>
          <cell r="AK100">
            <v>36.479974982862231</v>
          </cell>
          <cell r="AL100">
            <v>38.182484187817558</v>
          </cell>
          <cell r="AM100">
            <v>35.639106544535949</v>
          </cell>
          <cell r="AN100">
            <v>29.863540580395821</v>
          </cell>
          <cell r="AO100">
            <v>31.372380281600499</v>
          </cell>
          <cell r="AP100">
            <v>27.327841115024881</v>
          </cell>
          <cell r="AQ100">
            <v>22.199095099608378</v>
          </cell>
          <cell r="AR100">
            <v>23.832680922086357</v>
          </cell>
          <cell r="AS100">
            <v>22.213790538039873</v>
          </cell>
          <cell r="AT100">
            <v>25.857191242087175</v>
          </cell>
          <cell r="AU100">
            <v>29.645710564100234</v>
          </cell>
          <cell r="AV100">
            <v>46.016527601798153</v>
          </cell>
          <cell r="AW100">
            <v>51.619862126903804</v>
          </cell>
          <cell r="AX100">
            <v>46.036261035035736</v>
          </cell>
          <cell r="AY100">
            <v>38.056365595116858</v>
          </cell>
          <cell r="AZ100">
            <v>32.021827511136813</v>
          </cell>
          <cell r="BA100">
            <v>30.843049474861765</v>
          </cell>
        </row>
        <row r="101">
          <cell r="AD101">
            <v>115.90771492114976</v>
          </cell>
          <cell r="AE101">
            <v>108.53395868859218</v>
          </cell>
          <cell r="AF101">
            <v>106.61957973104464</v>
          </cell>
          <cell r="AG101">
            <v>106.76481710072777</v>
          </cell>
          <cell r="AH101">
            <v>97.512589096518724</v>
          </cell>
          <cell r="AI101">
            <v>108.67864379435733</v>
          </cell>
          <cell r="AJ101">
            <v>112.27250971636708</v>
          </cell>
          <cell r="AK101">
            <v>109.34797746286223</v>
          </cell>
          <cell r="AL101">
            <v>111.03023244781755</v>
          </cell>
          <cell r="AM101">
            <v>108.53838033453594</v>
          </cell>
          <cell r="AN101">
            <v>103.00488114039582</v>
          </cell>
          <cell r="AO101">
            <v>104.9302263616005</v>
          </cell>
          <cell r="AP101">
            <v>99.235112975024876</v>
          </cell>
          <cell r="AQ101">
            <v>94.202186989608379</v>
          </cell>
          <cell r="AR101">
            <v>95.910610732086354</v>
          </cell>
          <cell r="AS101">
            <v>94.43662182803989</v>
          </cell>
          <cell r="AT101">
            <v>98.219086782087174</v>
          </cell>
          <cell r="AU101">
            <v>102.12118978410024</v>
          </cell>
          <cell r="AV101">
            <v>118.65205303179815</v>
          </cell>
          <cell r="AW101">
            <v>124.36249025690378</v>
          </cell>
          <cell r="AX101">
            <v>118.90016373503573</v>
          </cell>
          <cell r="AY101">
            <v>111.08417958511687</v>
          </cell>
          <cell r="AZ101">
            <v>105.16536054113681</v>
          </cell>
          <cell r="BA101">
            <v>104.09916028486177</v>
          </cell>
        </row>
        <row r="104">
          <cell r="Y104" t="str">
            <v>CPGP</v>
          </cell>
        </row>
        <row r="105">
          <cell r="Y105" t="str">
            <v>CPGS</v>
          </cell>
          <cell r="AD105">
            <v>13.341386839999998</v>
          </cell>
          <cell r="AE105">
            <v>13.020454470000001</v>
          </cell>
          <cell r="AF105">
            <v>13.003359189999999</v>
          </cell>
          <cell r="AG105">
            <v>13.414010829999999</v>
          </cell>
          <cell r="AH105">
            <v>13.277421926306573</v>
          </cell>
          <cell r="AI105">
            <v>13.335283033124107</v>
          </cell>
          <cell r="AJ105">
            <v>13.58981190885372</v>
          </cell>
          <cell r="AK105">
            <v>13.308985672638016</v>
          </cell>
          <cell r="AL105">
            <v>13.273471880664138</v>
          </cell>
          <cell r="AM105">
            <v>13.598298662943687</v>
          </cell>
          <cell r="AN105">
            <v>13.344822389109229</v>
          </cell>
          <cell r="AO105">
            <v>13.345733094958163</v>
          </cell>
          <cell r="AP105">
            <v>13.773231738178531</v>
          </cell>
          <cell r="AQ105">
            <v>13.530107615376995</v>
          </cell>
          <cell r="AR105">
            <v>13.53802613013411</v>
          </cell>
          <cell r="AS105">
            <v>14.02270911792454</v>
          </cell>
          <cell r="AT105">
            <v>13.757717402058441</v>
          </cell>
          <cell r="AU105">
            <v>13.775581610008746</v>
          </cell>
          <cell r="AV105">
            <v>14.190298406495913</v>
          </cell>
          <cell r="AW105">
            <v>13.677837131309655</v>
          </cell>
          <cell r="AX105">
            <v>13.6280824139786</v>
          </cell>
          <cell r="AY105">
            <v>14.062489602916255</v>
          </cell>
          <cell r="AZ105">
            <v>13.805318879983504</v>
          </cell>
          <cell r="BA105">
            <v>13.795431446665221</v>
          </cell>
        </row>
        <row r="106">
          <cell r="Y106" t="str">
            <v>CPG</v>
          </cell>
          <cell r="AD106">
            <v>433.61950000000002</v>
          </cell>
          <cell r="AE106">
            <v>386.57729999999998</v>
          </cell>
          <cell r="AF106">
            <v>429.79859999999996</v>
          </cell>
          <cell r="AG106">
            <v>398.37170000000003</v>
          </cell>
          <cell r="AH106">
            <v>410.3</v>
          </cell>
          <cell r="AI106">
            <v>395.9</v>
          </cell>
          <cell r="AJ106">
            <v>412.9</v>
          </cell>
          <cell r="AK106">
            <v>412.9</v>
          </cell>
          <cell r="AL106">
            <v>399.6</v>
          </cell>
          <cell r="AM106">
            <v>410.5</v>
          </cell>
          <cell r="AN106">
            <v>382.4</v>
          </cell>
          <cell r="AO106">
            <v>373.9</v>
          </cell>
          <cell r="AP106">
            <v>402.6</v>
          </cell>
          <cell r="AQ106">
            <v>351.9</v>
          </cell>
          <cell r="AR106">
            <v>388.4</v>
          </cell>
          <cell r="AS106">
            <v>329.5</v>
          </cell>
          <cell r="AT106">
            <v>363.3</v>
          </cell>
          <cell r="AU106">
            <v>392</v>
          </cell>
          <cell r="AV106">
            <v>407.2</v>
          </cell>
          <cell r="AW106">
            <v>224.3</v>
          </cell>
          <cell r="AX106">
            <v>352.7</v>
          </cell>
          <cell r="AY106">
            <v>412</v>
          </cell>
          <cell r="AZ106">
            <v>387.6</v>
          </cell>
          <cell r="BA106">
            <v>373.9</v>
          </cell>
        </row>
        <row r="107">
          <cell r="Y107" t="str">
            <v>CPGI</v>
          </cell>
          <cell r="AD107">
            <v>8.7227305499999979</v>
          </cell>
          <cell r="AE107">
            <v>7.7388604999999995</v>
          </cell>
          <cell r="AF107">
            <v>8.7499676300000004</v>
          </cell>
          <cell r="AG107">
            <v>8.3547069699999987</v>
          </cell>
          <cell r="AH107">
            <v>8.2397221019950422</v>
          </cell>
          <cell r="AI107">
            <v>7.7593984281990602</v>
          </cell>
          <cell r="AJ107">
            <v>8.5542545993634569</v>
          </cell>
          <cell r="AK107">
            <v>8.2762183500292785</v>
          </cell>
          <cell r="AL107">
            <v>8.6019532439950765</v>
          </cell>
          <cell r="AM107">
            <v>8.8294103341385863</v>
          </cell>
          <cell r="AN107">
            <v>7.9948406552452491</v>
          </cell>
          <cell r="AO107">
            <v>7.7990441376196111</v>
          </cell>
          <cell r="AP107">
            <v>7.9114197621941988</v>
          </cell>
          <cell r="AQ107">
            <v>7.2228384935472505</v>
          </cell>
          <cell r="AR107">
            <v>7.6345390123956447</v>
          </cell>
          <cell r="AS107">
            <v>6.4984556282436472</v>
          </cell>
          <cell r="AT107">
            <v>7.4587539652695281</v>
          </cell>
          <cell r="AU107">
            <v>7.7194214881287824</v>
          </cell>
          <cell r="AV107">
            <v>8.0307277996080959</v>
          </cell>
          <cell r="AW107">
            <v>4.7513790657535599</v>
          </cell>
          <cell r="AX107">
            <v>7.0501300109779184</v>
          </cell>
          <cell r="AY107">
            <v>8.2889090857300118</v>
          </cell>
          <cell r="AZ107">
            <v>8.1016836704303845</v>
          </cell>
          <cell r="BA107">
            <v>7.5281185806924782</v>
          </cell>
        </row>
        <row r="108">
          <cell r="Y108" t="str">
            <v>CPGO</v>
          </cell>
          <cell r="AD108">
            <v>22.064117389999996</v>
          </cell>
          <cell r="AE108">
            <v>20.759314969999998</v>
          </cell>
          <cell r="AF108">
            <v>21.753326819999998</v>
          </cell>
          <cell r="AG108">
            <v>21.768717799999997</v>
          </cell>
          <cell r="AH108">
            <v>21.517144028301615</v>
          </cell>
          <cell r="AI108">
            <v>21.094681461323166</v>
          </cell>
          <cell r="AJ108">
            <v>22.144066508217179</v>
          </cell>
          <cell r="AK108">
            <v>21.585204022667295</v>
          </cell>
          <cell r="AL108">
            <v>21.875425124659216</v>
          </cell>
          <cell r="AM108">
            <v>22.427708997082274</v>
          </cell>
          <cell r="AN108">
            <v>21.339663044354477</v>
          </cell>
          <cell r="AO108">
            <v>21.144777232577773</v>
          </cell>
          <cell r="AP108">
            <v>21.68465150037273</v>
          </cell>
          <cell r="AQ108">
            <v>20.752946108924245</v>
          </cell>
          <cell r="AR108">
            <v>21.172565142529756</v>
          </cell>
          <cell r="AS108">
            <v>20.521164746168189</v>
          </cell>
          <cell r="AT108">
            <v>21.216471367327969</v>
          </cell>
          <cell r="AU108">
            <v>21.495003098137531</v>
          </cell>
          <cell r="AV108">
            <v>22.221026206104007</v>
          </cell>
          <cell r="AW108">
            <v>18.429216197063216</v>
          </cell>
          <cell r="AX108">
            <v>20.67821242495652</v>
          </cell>
          <cell r="AY108">
            <v>22.351398688646267</v>
          </cell>
          <cell r="AZ108">
            <v>21.907002550413889</v>
          </cell>
          <cell r="BA108">
            <v>21.323550027357697</v>
          </cell>
        </row>
        <row r="109">
          <cell r="Y109" t="str">
            <v>CPGE</v>
          </cell>
        </row>
        <row r="110">
          <cell r="Y110" t="str">
            <v>CPG</v>
          </cell>
          <cell r="AD110">
            <v>0</v>
          </cell>
          <cell r="AE110">
            <v>0.15340000000000001</v>
          </cell>
          <cell r="AF110">
            <v>0.1067</v>
          </cell>
          <cell r="AG110">
            <v>0.15530000000000002</v>
          </cell>
          <cell r="AH110">
            <v>0.3</v>
          </cell>
          <cell r="AI110">
            <v>0.3</v>
          </cell>
          <cell r="AJ110">
            <v>0.3</v>
          </cell>
          <cell r="AK110">
            <v>0.3</v>
          </cell>
          <cell r="AL110">
            <v>0.3</v>
          </cell>
          <cell r="AM110">
            <v>0.3</v>
          </cell>
          <cell r="AN110">
            <v>0.3</v>
          </cell>
          <cell r="AO110">
            <v>0.3</v>
          </cell>
          <cell r="AP110">
            <v>0.3</v>
          </cell>
          <cell r="AQ110">
            <v>0.3</v>
          </cell>
          <cell r="AR110">
            <v>0.3</v>
          </cell>
          <cell r="AS110">
            <v>0.3</v>
          </cell>
          <cell r="AT110">
            <v>0.3</v>
          </cell>
          <cell r="AU110">
            <v>0.3</v>
          </cell>
          <cell r="AV110">
            <v>0.3</v>
          </cell>
          <cell r="AW110">
            <v>0.3</v>
          </cell>
          <cell r="AX110">
            <v>0.3</v>
          </cell>
          <cell r="AY110">
            <v>0.3</v>
          </cell>
          <cell r="AZ110">
            <v>0.3</v>
          </cell>
          <cell r="BA110">
            <v>0.3</v>
          </cell>
        </row>
        <row r="111">
          <cell r="Y111" t="str">
            <v>CPGX</v>
          </cell>
          <cell r="AD111">
            <v>0</v>
          </cell>
          <cell r="AE111">
            <v>2.9979699999999995E-3</v>
          </cell>
          <cell r="AF111">
            <v>2.0575900000000002E-3</v>
          </cell>
          <cell r="AG111">
            <v>3.0599899999999998E-3</v>
          </cell>
          <cell r="AH111">
            <v>6.0246566673129737E-3</v>
          </cell>
          <cell r="AI111">
            <v>5.8798169448338426E-3</v>
          </cell>
          <cell r="AJ111">
            <v>6.0118100746162197E-3</v>
          </cell>
          <cell r="AK111">
            <v>6.0132368733562197E-3</v>
          </cell>
          <cell r="AL111">
            <v>6.4579228558521587E-3</v>
          </cell>
          <cell r="AM111">
            <v>6.2480465292121213E-3</v>
          </cell>
          <cell r="AN111">
            <v>6.272103024512486E-3</v>
          </cell>
          <cell r="AO111">
            <v>6.2575909100986453E-3</v>
          </cell>
          <cell r="AP111">
            <v>5.8952457244368095E-3</v>
          </cell>
          <cell r="AQ111">
            <v>5.9018230976532401E-3</v>
          </cell>
          <cell r="AR111">
            <v>5.8969147881531752E-3</v>
          </cell>
          <cell r="AS111">
            <v>5.9166515583401955E-3</v>
          </cell>
          <cell r="AT111">
            <v>5.9114401034430454E-3</v>
          </cell>
          <cell r="AU111">
            <v>5.9077205266291699E-3</v>
          </cell>
          <cell r="AV111">
            <v>5.9165479859588132E-3</v>
          </cell>
          <cell r="AW111">
            <v>5.9536946933841659E-3</v>
          </cell>
          <cell r="AX111">
            <v>5.9967082599755479E-3</v>
          </cell>
          <cell r="AY111">
            <v>6.0356134119393303E-3</v>
          </cell>
          <cell r="AZ111">
            <v>6.038454853274291E-3</v>
          </cell>
          <cell r="BA111">
            <v>6.0402128221656685E-3</v>
          </cell>
        </row>
        <row r="112">
          <cell r="Y112" t="str">
            <v>CPGV</v>
          </cell>
        </row>
        <row r="113">
          <cell r="Y113" t="str">
            <v>CTGP</v>
          </cell>
          <cell r="AD113">
            <v>8.2487556500000014</v>
          </cell>
          <cell r="AE113">
            <v>8.3883084199999995</v>
          </cell>
          <cell r="AF113">
            <v>8.5119813400000002</v>
          </cell>
          <cell r="AG113">
            <v>8.60616688</v>
          </cell>
          <cell r="AH113">
            <v>8.5227728487975991</v>
          </cell>
          <cell r="AI113">
            <v>8.5430908983473159</v>
          </cell>
          <cell r="AJ113">
            <v>8.544817405230603</v>
          </cell>
          <cell r="AK113">
            <v>8.586085503576232</v>
          </cell>
          <cell r="AL113">
            <v>8.7055297161927196</v>
          </cell>
          <cell r="AM113">
            <v>8.7071305331244009</v>
          </cell>
          <cell r="AN113">
            <v>8.6751707519871779</v>
          </cell>
          <cell r="AO113">
            <v>8.6710176474542795</v>
          </cell>
          <cell r="AP113">
            <v>8.7257160936780132</v>
          </cell>
          <cell r="AQ113">
            <v>8.6888834742188852</v>
          </cell>
          <cell r="AR113">
            <v>8.7376838999534048</v>
          </cell>
          <cell r="AS113">
            <v>8.7962185958670247</v>
          </cell>
          <cell r="AT113">
            <v>8.8625983628710703</v>
          </cell>
          <cell r="AU113">
            <v>8.9176296068705998</v>
          </cell>
          <cell r="AV113">
            <v>8.9917891506289642</v>
          </cell>
          <cell r="AW113">
            <v>8.9440958180903234</v>
          </cell>
          <cell r="AX113">
            <v>8.9890451700001517</v>
          </cell>
          <cell r="AY113">
            <v>9.0934880068314072</v>
          </cell>
          <cell r="AZ113">
            <v>9.1289024155237541</v>
          </cell>
          <cell r="BA113">
            <v>9.1561692271560968</v>
          </cell>
        </row>
        <row r="114">
          <cell r="Y114" t="str">
            <v>CTG</v>
          </cell>
          <cell r="AD114">
            <v>734.41190000000006</v>
          </cell>
          <cell r="AE114">
            <v>664.4751</v>
          </cell>
          <cell r="AF114">
            <v>626.02059999999994</v>
          </cell>
          <cell r="AG114">
            <v>690.35969999999998</v>
          </cell>
          <cell r="AH114">
            <v>604.5</v>
          </cell>
          <cell r="AI114">
            <v>533.79999999999995</v>
          </cell>
          <cell r="AJ114">
            <v>700</v>
          </cell>
          <cell r="AK114">
            <v>662.2</v>
          </cell>
          <cell r="AL114">
            <v>671</v>
          </cell>
          <cell r="AM114">
            <v>697.6</v>
          </cell>
          <cell r="AN114">
            <v>673.5</v>
          </cell>
          <cell r="AO114">
            <v>675.8</v>
          </cell>
          <cell r="AP114">
            <v>592.20000000000005</v>
          </cell>
          <cell r="AQ114">
            <v>485.7</v>
          </cell>
          <cell r="AR114">
            <v>573.79999999999995</v>
          </cell>
          <cell r="AS114">
            <v>620.29999999999995</v>
          </cell>
          <cell r="AT114">
            <v>700</v>
          </cell>
          <cell r="AU114">
            <v>677.5</v>
          </cell>
          <cell r="AV114">
            <v>657</v>
          </cell>
          <cell r="AW114">
            <v>526.79999999999995</v>
          </cell>
          <cell r="AX114">
            <v>677.5</v>
          </cell>
          <cell r="AY114">
            <v>657.1</v>
          </cell>
          <cell r="AZ114">
            <v>676.6</v>
          </cell>
          <cell r="BA114">
            <v>680.3</v>
          </cell>
        </row>
        <row r="115">
          <cell r="Y115" t="str">
            <v>CTGE</v>
          </cell>
          <cell r="AD115">
            <v>22.109024079999998</v>
          </cell>
          <cell r="AE115">
            <v>20.01947367</v>
          </cell>
          <cell r="AF115">
            <v>18.939158900000002</v>
          </cell>
          <cell r="AG115">
            <v>20.06934596</v>
          </cell>
          <cell r="AH115">
            <v>19.516106203715065</v>
          </cell>
          <cell r="AI115">
            <v>17.403668492406297</v>
          </cell>
          <cell r="AJ115">
            <v>23.033160227098801</v>
          </cell>
          <cell r="AK115">
            <v>21.976648436330251</v>
          </cell>
          <cell r="AL115">
            <v>22.115682612199528</v>
          </cell>
          <cell r="AM115">
            <v>22.965970854178657</v>
          </cell>
          <cell r="AN115">
            <v>22.185949793310428</v>
          </cell>
          <cell r="AO115">
            <v>22.357694385127143</v>
          </cell>
          <cell r="AP115">
            <v>20.049680011725236</v>
          </cell>
          <cell r="AQ115">
            <v>16.394710243391213</v>
          </cell>
          <cell r="AR115">
            <v>19.453480088241104</v>
          </cell>
          <cell r="AS115">
            <v>21.068008228529639</v>
          </cell>
          <cell r="AT115">
            <v>23.492658241022227</v>
          </cell>
          <cell r="AU115">
            <v>22.452862100645234</v>
          </cell>
          <cell r="AV115">
            <v>21.964135285685078</v>
          </cell>
          <cell r="AW115">
            <v>17.822447190428097</v>
          </cell>
          <cell r="AX115">
            <v>22.865625593276949</v>
          </cell>
          <cell r="AY115">
            <v>21.967488726300438</v>
          </cell>
          <cell r="AZ115">
            <v>22.427913503598329</v>
          </cell>
          <cell r="BA115">
            <v>22.632401206773039</v>
          </cell>
        </row>
        <row r="116">
          <cell r="Y116" t="str">
            <v>CTGO</v>
          </cell>
          <cell r="AD116">
            <v>30.357779729999997</v>
          </cell>
          <cell r="AE116">
            <v>28.407782089999998</v>
          </cell>
          <cell r="AF116">
            <v>27.451140240000001</v>
          </cell>
          <cell r="AG116">
            <v>28.67551284</v>
          </cell>
          <cell r="AH116">
            <v>28.038879052512662</v>
          </cell>
          <cell r="AI116">
            <v>25.946759390753613</v>
          </cell>
          <cell r="AJ116">
            <v>31.577977632329404</v>
          </cell>
          <cell r="AK116">
            <v>30.562733939906483</v>
          </cell>
          <cell r="AL116">
            <v>30.821212328392249</v>
          </cell>
          <cell r="AM116">
            <v>31.673101387303056</v>
          </cell>
          <cell r="AN116">
            <v>30.861120545297606</v>
          </cell>
          <cell r="AO116">
            <v>31.028712032581424</v>
          </cell>
          <cell r="AP116">
            <v>28.775396105403249</v>
          </cell>
          <cell r="AQ116">
            <v>25.0835937176101</v>
          </cell>
          <cell r="AR116">
            <v>28.191163988194511</v>
          </cell>
          <cell r="AS116">
            <v>29.864226824396663</v>
          </cell>
          <cell r="AT116">
            <v>32.355256603893295</v>
          </cell>
          <cell r="AU116">
            <v>31.370491707515832</v>
          </cell>
          <cell r="AV116">
            <v>30.955924436314042</v>
          </cell>
          <cell r="AW116">
            <v>26.766543008518418</v>
          </cell>
          <cell r="AX116">
            <v>31.854670763277099</v>
          </cell>
          <cell r="AY116">
            <v>31.060976733131845</v>
          </cell>
          <cell r="AZ116">
            <v>31.556815919122084</v>
          </cell>
          <cell r="BA116">
            <v>31.788570433929138</v>
          </cell>
        </row>
        <row r="117">
          <cell r="Y117" t="str">
            <v>AGC</v>
          </cell>
        </row>
        <row r="118">
          <cell r="Y118" t="str">
            <v>CTG</v>
          </cell>
          <cell r="AD118">
            <v>2.9000000000000001E-2</v>
          </cell>
          <cell r="AE118">
            <v>0</v>
          </cell>
          <cell r="AF118">
            <v>0.18440000000000001</v>
          </cell>
          <cell r="AG118">
            <v>6.4200000000000007E-2</v>
          </cell>
          <cell r="AH118">
            <v>0.3</v>
          </cell>
          <cell r="AI118">
            <v>0.3</v>
          </cell>
          <cell r="AJ118">
            <v>0.3</v>
          </cell>
          <cell r="AK118">
            <v>0.3</v>
          </cell>
          <cell r="AL118">
            <v>0.3</v>
          </cell>
          <cell r="AM118">
            <v>0.3</v>
          </cell>
          <cell r="AN118">
            <v>0.3</v>
          </cell>
          <cell r="AO118">
            <v>0.3</v>
          </cell>
          <cell r="AP118">
            <v>0.3</v>
          </cell>
          <cell r="AQ118">
            <v>0.3</v>
          </cell>
          <cell r="AR118">
            <v>0.3</v>
          </cell>
          <cell r="AS118">
            <v>0.3</v>
          </cell>
          <cell r="AT118">
            <v>0.3</v>
          </cell>
          <cell r="AU118">
            <v>0.3</v>
          </cell>
          <cell r="AV118">
            <v>0.3</v>
          </cell>
          <cell r="AW118">
            <v>0.3</v>
          </cell>
          <cell r="AX118">
            <v>0.3</v>
          </cell>
          <cell r="AY118">
            <v>0.3</v>
          </cell>
          <cell r="AZ118">
            <v>0.3</v>
          </cell>
          <cell r="BA118">
            <v>0.3</v>
          </cell>
        </row>
        <row r="119">
          <cell r="Y119" t="str">
            <v>CTGV</v>
          </cell>
          <cell r="AD119">
            <v>7.2195000000000007E-4</v>
          </cell>
          <cell r="AE119">
            <v>0</v>
          </cell>
          <cell r="AF119">
            <v>5.2242199999999999E-3</v>
          </cell>
          <cell r="AG119">
            <v>1.6488499999999999E-3</v>
          </cell>
          <cell r="AH119">
            <v>9.6854125080471799E-3</v>
          </cell>
          <cell r="AI119">
            <v>9.7810051474745037E-3</v>
          </cell>
          <cell r="AJ119">
            <v>9.8713543830423432E-3</v>
          </cell>
          <cell r="AK119">
            <v>9.956198325126963E-3</v>
          </cell>
          <cell r="AL119">
            <v>9.8877865628313848E-3</v>
          </cell>
          <cell r="AM119">
            <v>9.8764209521983899E-3</v>
          </cell>
          <cell r="AN119">
            <v>9.8823829814300365E-3</v>
          </cell>
          <cell r="AO119">
            <v>9.9249901088164279E-3</v>
          </cell>
          <cell r="AP119">
            <v>1.0156879438563948E-2</v>
          </cell>
          <cell r="AQ119">
            <v>1.0126442398635711E-2</v>
          </cell>
          <cell r="AR119">
            <v>1.0170867944357497E-2</v>
          </cell>
          <cell r="AS119">
            <v>1.0189267239334018E-2</v>
          </cell>
          <cell r="AT119">
            <v>1.006828210329524E-2</v>
          </cell>
          <cell r="AU119">
            <v>9.9422267604333137E-3</v>
          </cell>
          <cell r="AV119">
            <v>1.0029285518577661E-2</v>
          </cell>
          <cell r="AW119">
            <v>1.0149457397738095E-2</v>
          </cell>
          <cell r="AX119">
            <v>1.0125000262705658E-2</v>
          </cell>
          <cell r="AY119">
            <v>1.00292902418051E-2</v>
          </cell>
          <cell r="AZ119">
            <v>9.9443896705283755E-3</v>
          </cell>
          <cell r="BA119">
            <v>9.9804797325178767E-3</v>
          </cell>
        </row>
        <row r="121">
          <cell r="Y121" t="str">
            <v>AGC</v>
          </cell>
        </row>
      </sheetData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bilizado a Remunerar (2)"/>
      <sheetName val="Folha1"/>
      <sheetName val="SAP.AEE"/>
      <sheetName val="SAP.GGS"/>
      <sheetName val="SAP.TEE"/>
      <sheetName val="2700"/>
      <sheetName val="2701"/>
      <sheetName val="2702"/>
      <sheetName val="2703"/>
      <sheetName val="Energias_URT"/>
      <sheetName val="Encargos Fixos"/>
      <sheetName val="Encargos Variáveis"/>
      <sheetName val="Energias e Combustíveis"/>
      <sheetName val="cmg"/>
      <sheetName val="Balanço Energético"/>
      <sheetName val="Resumo_mensal"/>
      <sheetName val="Resumo_anual"/>
      <sheetName val="Dados_Doc_Tarifas"/>
      <sheetName val="Imobilizado a Remunerar"/>
      <sheetName val="DesvComb"/>
      <sheetName val="Fact AEE"/>
      <sheetName val="Fact GGSTEE"/>
      <sheetName val="JurosDesvios"/>
      <sheetName val="Facturação AEE (Desvios Comb)"/>
      <sheetName val="Sobrecusto"/>
      <sheetName val="DR GGS"/>
      <sheetName val="DR TEE"/>
      <sheetName val="DR AEE"/>
    </sheetNames>
    <sheetDataSet>
      <sheetData sheetId="0" refreshError="1"/>
      <sheetData sheetId="1">
        <row r="2">
          <cell r="A2">
            <v>1</v>
          </cell>
        </row>
      </sheetData>
      <sheetData sheetId="2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</row>
        <row r="2">
          <cell r="A2">
            <v>6100000001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6130056000</v>
          </cell>
          <cell r="C3">
            <v>44249665.9799999</v>
          </cell>
          <cell r="D3">
            <v>44080459.379999995</v>
          </cell>
          <cell r="E3">
            <v>44809806.390000105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6130058000</v>
          </cell>
          <cell r="C4">
            <v>49429081.530000001</v>
          </cell>
          <cell r="D4">
            <v>49178836.75</v>
          </cell>
          <cell r="E4">
            <v>49304247.520000011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6130058001</v>
          </cell>
          <cell r="C5">
            <v>-41566.489999999903</v>
          </cell>
          <cell r="D5">
            <v>-41566.489999999991</v>
          </cell>
          <cell r="E5">
            <v>-41566.490000000107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>
            <v>6130059000</v>
          </cell>
          <cell r="C6">
            <v>83665533.409999907</v>
          </cell>
          <cell r="D6">
            <v>79426385.220000088</v>
          </cell>
          <cell r="E6">
            <v>31969685.870000005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6130059001</v>
          </cell>
          <cell r="C7">
            <v>0</v>
          </cell>
          <cell r="D7">
            <v>-149631.829999999</v>
          </cell>
          <cell r="E7">
            <v>-3978.2600000009988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6130060000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>
            <v>6130061000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6130062000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6130063000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>
            <v>6130064000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6130065000</v>
          </cell>
          <cell r="C13">
            <v>1027164.21</v>
          </cell>
          <cell r="D13">
            <v>954815.94999998994</v>
          </cell>
          <cell r="E13">
            <v>538417.2200000002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6130066000</v>
          </cell>
          <cell r="C14">
            <v>86620.229999999894</v>
          </cell>
          <cell r="D14">
            <v>86620.229999999108</v>
          </cell>
          <cell r="E14">
            <v>86620.230000001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>
            <v>6130067000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6130068000</v>
          </cell>
          <cell r="C16">
            <v>0</v>
          </cell>
          <cell r="D16">
            <v>0</v>
          </cell>
          <cell r="E16">
            <v>12139893.529999901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6130069000</v>
          </cell>
          <cell r="C17">
            <v>35452845.579999901</v>
          </cell>
          <cell r="D17">
            <v>33036262.859999992</v>
          </cell>
          <cell r="E17">
            <v>31627895.159999102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6130070000</v>
          </cell>
          <cell r="C18">
            <v>4097972.66</v>
          </cell>
          <cell r="D18">
            <v>2698159.74</v>
          </cell>
          <cell r="E18">
            <v>3348133.3899999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6130071000</v>
          </cell>
          <cell r="C19">
            <v>5814460.7999999896</v>
          </cell>
          <cell r="D19">
            <v>3644735.290000001</v>
          </cell>
          <cell r="E19">
            <v>13901981.809999911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6130072000</v>
          </cell>
          <cell r="C20">
            <v>16821563.32</v>
          </cell>
          <cell r="D20">
            <v>17546964.329999901</v>
          </cell>
          <cell r="E20">
            <v>25002518.350000098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6130073000</v>
          </cell>
          <cell r="C21">
            <v>2376255.1499999901</v>
          </cell>
          <cell r="D21">
            <v>-438962.25000000023</v>
          </cell>
          <cell r="E21">
            <v>4981677.41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6130074000</v>
          </cell>
          <cell r="C22">
            <v>1561.96</v>
          </cell>
          <cell r="D22">
            <v>523.98999999998978</v>
          </cell>
          <cell r="E22">
            <v>1989.7600000000102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6130075000</v>
          </cell>
          <cell r="C23">
            <v>18280808.18</v>
          </cell>
          <cell r="D23">
            <v>18664797.4799999</v>
          </cell>
          <cell r="E23">
            <v>13815958.8400001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6130076000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6130076001</v>
          </cell>
          <cell r="C25">
            <v>0</v>
          </cell>
          <cell r="D25">
            <v>384776.989999999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6130077000</v>
          </cell>
          <cell r="C26">
            <v>685714</v>
          </cell>
          <cell r="D26">
            <v>256002.85999999905</v>
          </cell>
          <cell r="E26">
            <v>458564.76000000106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6130078000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6130079000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6130080000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6130091000</v>
          </cell>
          <cell r="C30">
            <v>25294.2</v>
          </cell>
          <cell r="D30">
            <v>396012.33</v>
          </cell>
          <cell r="E30">
            <v>51251.099999999977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6130091001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6130092000</v>
          </cell>
          <cell r="C32">
            <v>114187.8</v>
          </cell>
          <cell r="D32">
            <v>840994.549999999</v>
          </cell>
          <cell r="E32">
            <v>339104.82999999088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6130097100</v>
          </cell>
          <cell r="C33">
            <v>-937654</v>
          </cell>
          <cell r="D33">
            <v>-933459</v>
          </cell>
          <cell r="E33">
            <v>-942007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6130097200</v>
          </cell>
          <cell r="C34">
            <v>-7888668</v>
          </cell>
          <cell r="D34">
            <v>-10512649</v>
          </cell>
          <cell r="E34">
            <v>-15741235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>
            <v>6130097300</v>
          </cell>
          <cell r="C35">
            <v>-6068763</v>
          </cell>
          <cell r="D35">
            <v>-6043173</v>
          </cell>
          <cell r="E35">
            <v>-6201371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>
            <v>6130098100</v>
          </cell>
          <cell r="C36">
            <v>3172100</v>
          </cell>
          <cell r="D36">
            <v>3172380.7800000003</v>
          </cell>
          <cell r="E36">
            <v>3180459.0300000003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>
            <v>6130099990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>
            <v>6163001000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>
            <v>6163002000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>
            <v>6200000001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>
            <v>6221101000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>
            <v>6221201000</v>
          </cell>
          <cell r="C42">
            <v>50.009999999999899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>
            <v>6221202000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>
            <v>6221301000</v>
          </cell>
          <cell r="C44">
            <v>78.45</v>
          </cell>
          <cell r="D44">
            <v>0</v>
          </cell>
          <cell r="E44">
            <v>88.71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6221401000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6221501000</v>
          </cell>
          <cell r="C46">
            <v>0</v>
          </cell>
          <cell r="D46">
            <v>14.5299999999999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6221502000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>
            <v>6221503000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6221601000</v>
          </cell>
          <cell r="C49">
            <v>125.9</v>
          </cell>
          <cell r="D49">
            <v>45.16</v>
          </cell>
          <cell r="E49">
            <v>7.1999999999989939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6221701000</v>
          </cell>
          <cell r="C50">
            <v>265.75</v>
          </cell>
          <cell r="D50">
            <v>111.31</v>
          </cell>
          <cell r="E50">
            <v>7.4399999999999977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>
            <v>6221702000</v>
          </cell>
          <cell r="C51">
            <v>0</v>
          </cell>
          <cell r="D51">
            <v>445.8</v>
          </cell>
          <cell r="E51">
            <v>100.09999999999894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6221801000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6221901000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>
            <v>6221902000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6221903000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6221904000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6221905000</v>
          </cell>
          <cell r="C57">
            <v>0</v>
          </cell>
          <cell r="D57">
            <v>50.82</v>
          </cell>
          <cell r="E57">
            <v>24.199999999999896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6221906000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>
            <v>6221911000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6221921000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6221922000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6221931000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>
            <v>6221940000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>
            <v>6221941000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>
            <v>6221942000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>
            <v>6221944000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>
            <v>6221946000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>
            <v>6221947000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6221948000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>
            <v>6221999000</v>
          </cell>
          <cell r="C70">
            <v>307.76999999999902</v>
          </cell>
          <cell r="D70">
            <v>307.77000000000004</v>
          </cell>
          <cell r="E70">
            <v>307.77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>
            <v>6222101000</v>
          </cell>
          <cell r="C71">
            <v>2780.32</v>
          </cell>
          <cell r="D71">
            <v>3300.0899999999897</v>
          </cell>
          <cell r="E71">
            <v>1647.4899999999998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>
            <v>6222201000</v>
          </cell>
          <cell r="C72">
            <v>14.51</v>
          </cell>
          <cell r="D72">
            <v>14.540000000000001</v>
          </cell>
          <cell r="E72">
            <v>14.510000000000002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>
            <v>6222202000</v>
          </cell>
          <cell r="C73">
            <v>20.8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6222203000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>
            <v>6222205000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6222299000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6222301000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6222302000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6222303000</v>
          </cell>
          <cell r="C79">
            <v>107.79</v>
          </cell>
          <cell r="D79">
            <v>107.79</v>
          </cell>
          <cell r="E79">
            <v>107.78999999999999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6222304000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6222305000</v>
          </cell>
          <cell r="C81">
            <v>228.789999999999</v>
          </cell>
          <cell r="D81">
            <v>228.79000000000002</v>
          </cell>
          <cell r="E81">
            <v>245.89000000000101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>
            <v>6222306000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>
            <v>6222307000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>
            <v>6222308000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>
            <v>6222309000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>
            <v>6222399000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6222501000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6222601000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6222701000</v>
          </cell>
          <cell r="C89">
            <v>1131.54</v>
          </cell>
          <cell r="D89">
            <v>1263.03999999999</v>
          </cell>
          <cell r="E89">
            <v>5055.29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6222702000</v>
          </cell>
          <cell r="C90">
            <v>1340.8</v>
          </cell>
          <cell r="D90">
            <v>4011.3499999999894</v>
          </cell>
          <cell r="E90">
            <v>2971.2300000000005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6222703000</v>
          </cell>
          <cell r="C91">
            <v>1544.25</v>
          </cell>
          <cell r="D91">
            <v>922.88999999998987</v>
          </cell>
          <cell r="E91">
            <v>831.25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>
            <v>6222703010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6222704000</v>
          </cell>
          <cell r="C93">
            <v>254.06</v>
          </cell>
          <cell r="D93">
            <v>29.930000000000007</v>
          </cell>
          <cell r="E93">
            <v>350.79999999999905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>
            <v>6222705000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6222706000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>
            <v>6222801000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>
            <v>6222901000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>
            <v>6223101000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>
            <v>6223200000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>
            <v>6223201000</v>
          </cell>
          <cell r="C100">
            <v>410</v>
          </cell>
          <cell r="D100">
            <v>0</v>
          </cell>
          <cell r="E100">
            <v>582.39999999999895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6223202000</v>
          </cell>
          <cell r="C101">
            <v>183.69</v>
          </cell>
          <cell r="D101">
            <v>64</v>
          </cell>
          <cell r="E101">
            <v>239.74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>
            <v>6223203000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>
            <v>6223205000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6223206000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6223207000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>
            <v>6223208000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>
            <v>6223209000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6223221000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6223222000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6223223000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6223293000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6223294000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6223295000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6223299000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6223301000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6223401000</v>
          </cell>
          <cell r="C116">
            <v>670</v>
          </cell>
          <cell r="D116">
            <v>159.10000000000002</v>
          </cell>
          <cell r="E116">
            <v>1194.47999999999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6223501000</v>
          </cell>
          <cell r="C117">
            <v>11020.969999999899</v>
          </cell>
          <cell r="D117">
            <v>946.21000000010099</v>
          </cell>
          <cell r="E117">
            <v>21095.730000000003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>
            <v>6223608000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>
            <v>6223609000</v>
          </cell>
          <cell r="C119">
            <v>51.219999999999899</v>
          </cell>
          <cell r="D119">
            <v>0</v>
          </cell>
          <cell r="E119">
            <v>13838.02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6223610000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6223699000</v>
          </cell>
          <cell r="C121">
            <v>74691.729999999894</v>
          </cell>
          <cell r="D121">
            <v>148.25</v>
          </cell>
          <cell r="E121">
            <v>75.120000000111759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6229802000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>
            <v>6229803000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>
            <v>6229804000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>
            <v>6229805000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>
            <v>6229806000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>
            <v>6229807000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6229808000</v>
          </cell>
          <cell r="C128">
            <v>295</v>
          </cell>
          <cell r="D128">
            <v>295</v>
          </cell>
          <cell r="E128">
            <v>295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6229899000</v>
          </cell>
          <cell r="C129">
            <v>66.959999999999894</v>
          </cell>
          <cell r="D129">
            <v>102.28000000000011</v>
          </cell>
          <cell r="E129">
            <v>142.94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>
            <v>6300000001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>
            <v>6311001000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>
            <v>6312001000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>
            <v>6312002000</v>
          </cell>
          <cell r="C133">
            <v>0</v>
          </cell>
          <cell r="D133">
            <v>400.67</v>
          </cell>
          <cell r="E133">
            <v>360.91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>
            <v>6313001000</v>
          </cell>
          <cell r="C134">
            <v>23.1</v>
          </cell>
          <cell r="D134">
            <v>29.589999999999897</v>
          </cell>
          <cell r="E134">
            <v>51.019999999999101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>
            <v>6313002000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>
            <v>6313002001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6313002002</v>
          </cell>
          <cell r="C137">
            <v>0</v>
          </cell>
          <cell r="D137">
            <v>515.63</v>
          </cell>
          <cell r="E137">
            <v>30068.75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6313003000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6314001000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6317001000</v>
          </cell>
          <cell r="C140">
            <v>65.819999999999894</v>
          </cell>
          <cell r="D140">
            <v>0</v>
          </cell>
          <cell r="E140">
            <v>76.740000000000109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6318099000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>
            <v>6320001000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>
            <v>6320099000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>
            <v>6400000001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>
            <v>6410001000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6410001010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>
            <v>6410001020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>
            <v>6420001000</v>
          </cell>
          <cell r="C148">
            <v>89566.75</v>
          </cell>
          <cell r="D148">
            <v>88668</v>
          </cell>
          <cell r="E148">
            <v>94647.929999999003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>
            <v>6420002000</v>
          </cell>
          <cell r="C149">
            <v>6444.46</v>
          </cell>
          <cell r="D149">
            <v>6419.8499999998994</v>
          </cell>
          <cell r="E149">
            <v>6920.0700000001016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>
            <v>6420003000</v>
          </cell>
          <cell r="C150">
            <v>9301.61</v>
          </cell>
          <cell r="D150">
            <v>9301.61</v>
          </cell>
          <cell r="E150">
            <v>9999.8299999998999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>
            <v>6420004000</v>
          </cell>
          <cell r="C151">
            <v>9301.61</v>
          </cell>
          <cell r="D151">
            <v>9301.61</v>
          </cell>
          <cell r="E151">
            <v>9999.8299999998999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>
            <v>6420005000</v>
          </cell>
          <cell r="C152">
            <v>375.97</v>
          </cell>
          <cell r="D152">
            <v>468.23</v>
          </cell>
          <cell r="E152">
            <v>206.90999999998985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>
            <v>6420006000</v>
          </cell>
          <cell r="C153">
            <v>5553.68</v>
          </cell>
          <cell r="D153">
            <v>5553.68</v>
          </cell>
          <cell r="E153">
            <v>5890.5499999999993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6420007000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>
            <v>6420008000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6420009000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6420010000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6420011000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6420012000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6420013000</v>
          </cell>
          <cell r="C160">
            <v>753</v>
          </cell>
          <cell r="D160">
            <v>753</v>
          </cell>
          <cell r="E160">
            <v>810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6420013010</v>
          </cell>
          <cell r="C161">
            <v>2.4500000000000002</v>
          </cell>
          <cell r="D161">
            <v>4.8999999999999897</v>
          </cell>
          <cell r="E161">
            <v>10.29000000000001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>
            <v>6420013020</v>
          </cell>
          <cell r="C162">
            <v>0</v>
          </cell>
          <cell r="D162">
            <v>0</v>
          </cell>
          <cell r="E162">
            <v>375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6420014000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6420015000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6420016000</v>
          </cell>
          <cell r="C165">
            <v>4962.8199999999897</v>
          </cell>
          <cell r="D165">
            <v>5901.00000000001</v>
          </cell>
          <cell r="E165">
            <v>6368.3499999999003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6420017000</v>
          </cell>
          <cell r="C166">
            <v>7915.3199999999897</v>
          </cell>
          <cell r="D166">
            <v>6940.0800000000099</v>
          </cell>
          <cell r="E166">
            <v>9154.5300000000007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6420018000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>
            <v>6420019000</v>
          </cell>
          <cell r="C168">
            <v>27</v>
          </cell>
          <cell r="D168">
            <v>40.5</v>
          </cell>
          <cell r="E168">
            <v>40.5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6420020000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6420021000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6420022000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6420023000</v>
          </cell>
          <cell r="C172">
            <v>2355.9499999999898</v>
          </cell>
          <cell r="D172">
            <v>2355.9499999999998</v>
          </cell>
          <cell r="E172">
            <v>2550.1100000000106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6430001000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6440001000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>
            <v>6450001000</v>
          </cell>
          <cell r="C175">
            <v>30770.25</v>
          </cell>
          <cell r="D175">
            <v>30515.919999999896</v>
          </cell>
          <cell r="E175">
            <v>32755.059999999998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6460001000</v>
          </cell>
          <cell r="C176">
            <v>1428.28</v>
          </cell>
          <cell r="D176">
            <v>1409.91</v>
          </cell>
          <cell r="E176">
            <v>1512.0800000000004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>
            <v>6470001000</v>
          </cell>
          <cell r="C177">
            <v>0</v>
          </cell>
          <cell r="D177">
            <v>32.56</v>
          </cell>
          <cell r="E177">
            <v>1.6699999999998951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>
            <v>6470002000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6470003000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>
            <v>6470004000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6470005000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6470006000</v>
          </cell>
          <cell r="C182">
            <v>51.759999999999899</v>
          </cell>
          <cell r="D182">
            <v>0</v>
          </cell>
          <cell r="E182">
            <v>253.13999999999911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6470007000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6470099000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6480001000</v>
          </cell>
          <cell r="C185">
            <v>799.5</v>
          </cell>
          <cell r="D185">
            <v>480</v>
          </cell>
          <cell r="E185">
            <v>436.5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6480002000</v>
          </cell>
          <cell r="C186">
            <v>752.25</v>
          </cell>
          <cell r="D186">
            <v>340.5</v>
          </cell>
          <cell r="E186">
            <v>351.25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6480003000</v>
          </cell>
          <cell r="C187">
            <v>3598</v>
          </cell>
          <cell r="D187">
            <v>0</v>
          </cell>
          <cell r="E187">
            <v>100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>
            <v>6480004000</v>
          </cell>
          <cell r="C188">
            <v>4071.32</v>
          </cell>
          <cell r="D188">
            <v>4211.9400000000005</v>
          </cell>
          <cell r="E188">
            <v>4409.2199999999993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>
            <v>6480005000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>
            <v>6480006000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>
            <v>6480007000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6480008000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A193">
            <v>6480009000</v>
          </cell>
          <cell r="C193">
            <v>18920</v>
          </cell>
          <cell r="D193">
            <v>0</v>
          </cell>
          <cell r="E193">
            <v>5040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>
            <v>6480010000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>
            <v>6480031000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6480032000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>
            <v>6480033000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6480034000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6480035000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6480098000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6480099000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6500000001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6510001000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6520001000</v>
          </cell>
          <cell r="C204">
            <v>0</v>
          </cell>
          <cell r="D204">
            <v>124.7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6580001000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6580002000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6580003000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6580004000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6580005000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6580006000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6580007000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6580007100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>
            <v>6580008000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>
            <v>6580009100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6580009101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>
            <v>6580009200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6580009201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6580099000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6600000001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>
            <v>6622000000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6623110000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>
            <v>6623110001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6623120000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>
            <v>6623210000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6623210001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6623220000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>
            <v>6623230000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>
            <v>6623240000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>
            <v>6623250000</v>
          </cell>
          <cell r="C229">
            <v>53031</v>
          </cell>
          <cell r="D229">
            <v>53026</v>
          </cell>
          <cell r="E229">
            <v>53025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>
            <v>6623250001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>
            <v>6623290000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>
            <v>6623810000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>
            <v>6623820000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>
            <v>6623910000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>
            <v>6623920000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A236">
            <v>6623930000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>
            <v>6623940000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>
            <v>6623990000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>
            <v>6624110000</v>
          </cell>
          <cell r="C239">
            <v>375</v>
          </cell>
          <cell r="D239">
            <v>374</v>
          </cell>
          <cell r="E239">
            <v>374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A240">
            <v>6624120000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>
            <v>6624190000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>
            <v>6624210000</v>
          </cell>
          <cell r="C242">
            <v>969</v>
          </cell>
          <cell r="D242">
            <v>969</v>
          </cell>
          <cell r="E242">
            <v>968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>
            <v>6624220000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A244">
            <v>6625000000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>
            <v>6626110000</v>
          </cell>
          <cell r="C245">
            <v>2710</v>
          </cell>
          <cell r="D245">
            <v>2648</v>
          </cell>
          <cell r="E245">
            <v>2659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>
            <v>6626120000</v>
          </cell>
          <cell r="C246">
            <v>768</v>
          </cell>
          <cell r="D246">
            <v>622</v>
          </cell>
          <cell r="E246">
            <v>619.33999999998991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>
            <v>6626130000</v>
          </cell>
          <cell r="C247">
            <v>256</v>
          </cell>
          <cell r="D247">
            <v>273.63999999999896</v>
          </cell>
          <cell r="E247">
            <v>271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>
            <v>6626140000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A249">
            <v>6626190000</v>
          </cell>
          <cell r="C249">
            <v>81</v>
          </cell>
          <cell r="D249">
            <v>79</v>
          </cell>
          <cell r="E249">
            <v>79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A250">
            <v>6626210000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>
            <v>6626220000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>
            <v>6628200000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>
            <v>6628300000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>
            <v>6629000000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>
            <v>6631000000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>
            <v>6632000000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>
            <v>6633000000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>
            <v>6634000000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>
            <v>6635000000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A260">
            <v>6661001000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A261">
            <v>6662001000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A262">
            <v>6672001000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>
            <v>6700000001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>
            <v>6711001000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>
            <v>6711002000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>
            <v>6711003000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>
            <v>6711009000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>
            <v>6718001000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>
            <v>6723001000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6728002000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>
            <v>6728003000</v>
          </cell>
          <cell r="C271">
            <v>17163.9199999999</v>
          </cell>
          <cell r="D271">
            <v>17191.640000000003</v>
          </cell>
          <cell r="E271">
            <v>-1604.8299999999035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>
            <v>6728004000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>
            <v>6728099000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>
            <v>6732001000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>
            <v>6800000001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>
            <v>6811001000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A277">
            <v>6811002000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A278">
            <v>6811003000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A279">
            <v>6812001000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A280">
            <v>6813001000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>
            <v>6813002000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>
            <v>6813099000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>
            <v>6815001000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>
            <v>6815002000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>
            <v>6815003000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>
            <v>6816001000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>
            <v>6818001000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>
            <v>6818002000</v>
          </cell>
          <cell r="C288">
            <v>0</v>
          </cell>
          <cell r="D288">
            <v>193.87</v>
          </cell>
          <cell r="E288">
            <v>135.13999999999902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>
            <v>6818003000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>
            <v>6818004000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>
            <v>6818005000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>
            <v>6818006000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>
            <v>6818007000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>
            <v>6818019000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>
            <v>6820001000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>
            <v>6831100000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>
            <v>6831200000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>
            <v>6832000000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>
            <v>6850001000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A300">
            <v>6850001100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>
            <v>6850001200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>
            <v>6850002000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>
            <v>6850002100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>
            <v>6850002200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>
            <v>6850003000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>
            <v>6850004000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>
            <v>6850004100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>
            <v>6850004200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A309">
            <v>6850005000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A310">
            <v>6850005100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A311">
            <v>6850005200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A312">
            <v>6850006000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A313">
            <v>6850007000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>
            <v>6850008000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A315">
            <v>6850008100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A316">
            <v>6850008200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A317">
            <v>6850009100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>
            <v>6850009200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A319">
            <v>6850010100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>
            <v>6850010200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>
            <v>6850011100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>
            <v>6850011200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>
            <v>6850012100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>
            <v>6850012200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>
            <v>6850013100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>
            <v>6850013200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>
            <v>6850099000</v>
          </cell>
          <cell r="C327">
            <v>0</v>
          </cell>
          <cell r="D327">
            <v>269.98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>
            <v>6859999999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>
            <v>6870001000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>
            <v>6881001000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>
            <v>6881001100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>
            <v>6881002100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>
            <v>6881002200</v>
          </cell>
          <cell r="C333">
            <v>0</v>
          </cell>
          <cell r="D333">
            <v>17187.5</v>
          </cell>
          <cell r="E333">
            <v>2291.6699999999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>
            <v>6881003000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>
            <v>6881099000</v>
          </cell>
          <cell r="C335">
            <v>537.41999999999905</v>
          </cell>
          <cell r="D335">
            <v>867.79000000000099</v>
          </cell>
          <cell r="E335">
            <v>2075.63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>
            <v>6888001000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>
            <v>6888002000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>
            <v>6888003000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>
            <v>6888004000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>
            <v>6888005000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>
            <v>6888006000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A342">
            <v>6888007000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>
            <v>6888008000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>
            <v>6888009000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>
            <v>6888010000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>
            <v>6888098000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>
            <v>6888099000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>
            <v>6900000001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>
            <v>6910001000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>
            <v>6910002000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>
            <v>6910004000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>
            <v>6910005000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>
            <v>6910099000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>
            <v>6920001000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>
            <v>6931001000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>
            <v>6931002000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A357">
            <v>6932001000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>
            <v>6938001000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>
            <v>6941001000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>
            <v>6941002000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>
            <v>6941003000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>
            <v>6941009000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>
            <v>6942001000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>
            <v>6942002000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>
            <v>6942003000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>
            <v>6942009000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A367">
            <v>6943001000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>
            <v>6943002000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>
            <v>6943003000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>
            <v>6943009000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>
            <v>6944001000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>
            <v>6944002000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>
            <v>6944003000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A374">
            <v>6944009000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A375">
            <v>6945001000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>
            <v>6945002000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>
            <v>6945009000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>
            <v>6946001000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A379">
            <v>6946002000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A380">
            <v>6946009000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A381">
            <v>6947001000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A382">
            <v>6947002000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A383">
            <v>6947003000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A384">
            <v>6947009000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>
            <v>6948001000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>
            <v>6951001000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>
            <v>6952001000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A388">
            <v>6958001000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A389">
            <v>6961001000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A390">
            <v>6962001000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>
            <v>6962002000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>
            <v>6962003000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A393">
            <v>6962009000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A394">
            <v>6962019000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A395">
            <v>6962029000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>
            <v>6962039000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>
            <v>6962041000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A398">
            <v>6962049000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>
            <v>6962059000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>
            <v>6962069000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>
            <v>6970061000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A402">
            <v>6970062000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>
            <v>6970063000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>
            <v>6970064000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>
            <v>6970065000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A406">
            <v>6970066000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A407">
            <v>6970067000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A408">
            <v>6970068000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>
            <v>6970069000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A410">
            <v>6970071000</v>
          </cell>
          <cell r="C410">
            <v>10036.68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A411">
            <v>6970072000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A412">
            <v>6970073000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A413">
            <v>6970074000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A414">
            <v>6970075000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A415">
            <v>6970076000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A416">
            <v>6970078000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>
            <v>6970079000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A418">
            <v>6981001000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A419">
            <v>6982001000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A420">
            <v>6984001000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A421">
            <v>6985001000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>
            <v>6988001000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A423">
            <v>6988004000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A424">
            <v>6988006000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A425">
            <v>6988007000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A426">
            <v>6988009000</v>
          </cell>
          <cell r="C426">
            <v>3000</v>
          </cell>
          <cell r="D426">
            <v>13204.16</v>
          </cell>
          <cell r="E426">
            <v>62088.599999999889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A427">
            <v>6988010000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>
            <v>6988098000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A429">
            <v>6988099000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A430">
            <v>7100000001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A431">
            <v>7120017000</v>
          </cell>
          <cell r="C431">
            <v>-322814.37</v>
          </cell>
          <cell r="D431">
            <v>-348663.77</v>
          </cell>
          <cell r="E431">
            <v>-425097.51999998989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A432">
            <v>7120053000</v>
          </cell>
          <cell r="C432">
            <v>0</v>
          </cell>
          <cell r="D432">
            <v>0</v>
          </cell>
          <cell r="E432">
            <v>-6226864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A433">
            <v>7120054000</v>
          </cell>
          <cell r="C433">
            <v>-8776994.3000000007</v>
          </cell>
          <cell r="D433">
            <v>-6654308.7299998999</v>
          </cell>
          <cell r="E433">
            <v>-9304705.2000000998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A434">
            <v>7120055000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A435">
            <v>7120055001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A436">
            <v>7120055002</v>
          </cell>
          <cell r="C436">
            <v>0</v>
          </cell>
          <cell r="D436">
            <v>-10674271.66</v>
          </cell>
          <cell r="E436">
            <v>858298.65000000969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A437">
            <v>7120056000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A438">
            <v>7120085000</v>
          </cell>
          <cell r="C438">
            <v>-150508478.75</v>
          </cell>
          <cell r="D438">
            <v>-150508478.75</v>
          </cell>
          <cell r="E438">
            <v>-150508478.75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A439">
            <v>7120085001</v>
          </cell>
          <cell r="C439">
            <v>-69308869</v>
          </cell>
          <cell r="D439">
            <v>-60489628</v>
          </cell>
          <cell r="E439">
            <v>-54586525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>
            <v>7120085002</v>
          </cell>
          <cell r="C440">
            <v>-43733904.399999902</v>
          </cell>
          <cell r="D440">
            <v>-45868111.870000005</v>
          </cell>
          <cell r="E440">
            <v>-80059470.739999101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A441">
            <v>7120085003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A442">
            <v>7120085004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A443">
            <v>7120085005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A444">
            <v>7120085006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A445">
            <v>7120085007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>
            <v>7120085008</v>
          </cell>
          <cell r="C446">
            <v>-12138720</v>
          </cell>
          <cell r="D446">
            <v>-11872800</v>
          </cell>
          <cell r="E446">
            <v>-1670500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A447">
            <v>7120085009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A448">
            <v>7120085010</v>
          </cell>
          <cell r="C448">
            <v>15223093.359999901</v>
          </cell>
          <cell r="D448">
            <v>15223093.390000099</v>
          </cell>
          <cell r="E448">
            <v>15223093.390000001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A449">
            <v>7120085011</v>
          </cell>
          <cell r="C449">
            <v>-227676.87</v>
          </cell>
          <cell r="D449">
            <v>-227676.83000000002</v>
          </cell>
          <cell r="E449">
            <v>-227676.83000000002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A450">
            <v>7120085012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A451">
            <v>7120085013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A452">
            <v>7120085014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A453">
            <v>7120085015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A454">
            <v>7120085016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A455">
            <v>7120085017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A456">
            <v>7120085018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A457">
            <v>7120085019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>
            <v>7120085020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>
            <v>7120085021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>
            <v>7120085022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>
            <v>7120085023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>
            <v>7120085024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A463">
            <v>7120085025</v>
          </cell>
          <cell r="C463">
            <v>18418668</v>
          </cell>
          <cell r="D463">
            <v>17679697</v>
          </cell>
          <cell r="E463">
            <v>17185071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A464">
            <v>7120085026</v>
          </cell>
          <cell r="C464">
            <v>3139720</v>
          </cell>
          <cell r="D464">
            <v>10625076</v>
          </cell>
          <cell r="E464">
            <v>16668266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A465">
            <v>7120085027</v>
          </cell>
          <cell r="C465">
            <v>26993706</v>
          </cell>
          <cell r="D465">
            <v>27732329</v>
          </cell>
          <cell r="E465">
            <v>24466338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A466">
            <v>7120086000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A467">
            <v>7120086001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A468">
            <v>7120086002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A469">
            <v>7120086003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A470">
            <v>7120086004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A471">
            <v>7120086005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>
            <v>7120086006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A473">
            <v>7120087000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>
            <v>7120087001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A475">
            <v>7120087002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>
            <v>7120087003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A477">
            <v>7120088000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A478">
            <v>7120088001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A479">
            <v>7120091000</v>
          </cell>
          <cell r="C479">
            <v>0</v>
          </cell>
          <cell r="D479">
            <v>0</v>
          </cell>
          <cell r="E479">
            <v>-152610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A480">
            <v>7120091001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A481">
            <v>7120092000</v>
          </cell>
          <cell r="C481">
            <v>-8277544.0099999905</v>
          </cell>
          <cell r="D481">
            <v>1180591.6899999902</v>
          </cell>
          <cell r="E481">
            <v>2991408.2700000103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A482">
            <v>7120093000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A483">
            <v>7120097000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A484">
            <v>7120099200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A485">
            <v>7120099990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>
            <v>7140001000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A487">
            <v>7140002000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A488">
            <v>7140014000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>
            <v>7170001000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A490">
            <v>7170002000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A491">
            <v>7170014000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A492">
            <v>7180001000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A493">
            <v>7180002000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A494">
            <v>7180014000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A495">
            <v>7200000001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A496">
            <v>7211001000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A497">
            <v>7211002000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A498">
            <v>7211003000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A499">
            <v>7211013000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A500">
            <v>7211014000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A501">
            <v>7211501000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A502">
            <v>7213501000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A503">
            <v>7219010000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A504">
            <v>7250005000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A505">
            <v>7250099000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A506">
            <v>7280052000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A507">
            <v>7280099000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A508">
            <v>7300000001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A509">
            <v>7310001000</v>
          </cell>
          <cell r="C509">
            <v>-530.46</v>
          </cell>
          <cell r="D509">
            <v>-530.46</v>
          </cell>
          <cell r="E509">
            <v>-545.57999999999993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A510">
            <v>7310002000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A511">
            <v>7320001000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A512">
            <v>7320006000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A513">
            <v>7340001000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A514">
            <v>7360001000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>
            <v>7380000000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A516">
            <v>7380001000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A517">
            <v>7380002000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A518">
            <v>7380003000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A519">
            <v>7380004000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>
            <v>7380005000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>
            <v>7380099000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>
            <v>7400000001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A523">
            <v>7410001000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A524">
            <v>7480001000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A525">
            <v>7500000001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A526">
            <v>7540001000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A527">
            <v>7540002000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>
            <v>7540003000</v>
          </cell>
          <cell r="C528">
            <v>-120.76</v>
          </cell>
          <cell r="D528">
            <v>-98.27</v>
          </cell>
          <cell r="E528">
            <v>-111.95000000000002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A529">
            <v>7540004000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A530">
            <v>7540005000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A531">
            <v>7540006000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A532">
            <v>7540007000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A533">
            <v>7550001000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A534">
            <v>7550001001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A535">
            <v>7550002000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A536">
            <v>7560001000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A537">
            <v>7600000001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A538">
            <v>7610001000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A539">
            <v>7680003000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>
            <v>7680006000</v>
          </cell>
          <cell r="C540">
            <v>-28142032.5</v>
          </cell>
          <cell r="D540">
            <v>-28766322.359999903</v>
          </cell>
          <cell r="E540">
            <v>7781218.8999999017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>
            <v>7680007000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A542">
            <v>7680020000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A543">
            <v>7680098000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A544">
            <v>7680099000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A545">
            <v>7700000001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A546">
            <v>7712001000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A547">
            <v>7713001000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A548">
            <v>7722001000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A549">
            <v>7722002000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A550">
            <v>7723002000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A551">
            <v>7800000001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A552">
            <v>7811001000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A553">
            <v>7811002000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A554">
            <v>7812001000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A555">
            <v>7812002000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A556">
            <v>7813001000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A557">
            <v>7813002000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A558">
            <v>7813003000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A559">
            <v>7813099000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>
            <v>7815001000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A561">
            <v>7816001000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A562">
            <v>7818001000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A563">
            <v>7818002000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A564">
            <v>7818004000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>
            <v>7818006000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>
            <v>7818007000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>
            <v>7818008000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A568">
            <v>7818015000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A569">
            <v>7818017000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A570">
            <v>7818019000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A571">
            <v>7820001000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A572">
            <v>7830001000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A573">
            <v>7830002000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A574">
            <v>7840001000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A575">
            <v>7840002000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A576">
            <v>7840003000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A577">
            <v>7850001000</v>
          </cell>
          <cell r="C577">
            <v>0</v>
          </cell>
          <cell r="D577">
            <v>-153.96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A578">
            <v>7850002000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A579">
            <v>7850004000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A580">
            <v>7850005000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A581">
            <v>7850006000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A582">
            <v>7850007000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A583">
            <v>7850008100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A584">
            <v>7850008200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A585">
            <v>7850009100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A586">
            <v>7850009200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>
            <v>7850010100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A588">
            <v>7850010200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A589">
            <v>7850011100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A590">
            <v>7850011200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A591">
            <v>7850012100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>
            <v>7850012200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>
            <v>7850013100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>
            <v>7850013200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A595">
            <v>7850099000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A596">
            <v>7859999999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A597">
            <v>7860001000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A598">
            <v>7869999999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A599">
            <v>7870001000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>
            <v>7880007000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A601">
            <v>7880008000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A602">
            <v>7880009000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A603">
            <v>7880010000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A604">
            <v>7880099000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A605">
            <v>7888099000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A606">
            <v>7900000001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A607">
            <v>7910001000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A608">
            <v>7920001000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A609">
            <v>7931001000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A610">
            <v>7931002000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A611">
            <v>7932001000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A612">
            <v>7938001000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A613">
            <v>7941001000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A614">
            <v>7941002000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A615">
            <v>7941003000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A616">
            <v>7941009000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A617">
            <v>7942001000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A618">
            <v>7942002000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A619">
            <v>7942003000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</row>
        <row r="620">
          <cell r="A620">
            <v>7942009000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A621">
            <v>7943001000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A622">
            <v>7943002000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A623">
            <v>7943003000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A624">
            <v>7943009000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A625">
            <v>7944001000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A626">
            <v>7944002000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A627">
            <v>7944003000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A628">
            <v>7944009000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A629">
            <v>7947001000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A630">
            <v>7947002000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A631">
            <v>7947003000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A632">
            <v>7947009000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A633">
            <v>7948001000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A634">
            <v>7950001000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A635">
            <v>7950002000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A636">
            <v>7961001000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A637">
            <v>7962001000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>
            <v>7962002000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A639">
            <v>7962003000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A640">
            <v>7962009000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A641">
            <v>7962019000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A642">
            <v>7962029000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>
            <v>7962039000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>
            <v>7962041000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>
            <v>7962047000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A646">
            <v>7962048000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A647">
            <v>7962049000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A648">
            <v>7962059000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A649">
            <v>7962069000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</row>
        <row r="650">
          <cell r="A650">
            <v>7970061000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A651">
            <v>7970062000</v>
          </cell>
          <cell r="C651">
            <v>-700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A652">
            <v>7970063000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A653">
            <v>7970064000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A654">
            <v>7970065000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A655">
            <v>7970066000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A656">
            <v>7970067000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>
            <v>7970068000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A658">
            <v>7970069000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A659">
            <v>7970071000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A660">
            <v>7970072000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A661">
            <v>7970073000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>
            <v>7970074000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>
            <v>7970075000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>
            <v>7970076000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A665">
            <v>7970078000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A666">
            <v>7970079000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A667">
            <v>7981001000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A668">
            <v>7982001000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A669">
            <v>7983001000</v>
          </cell>
          <cell r="C669">
            <v>-1040</v>
          </cell>
          <cell r="D669">
            <v>-1039</v>
          </cell>
          <cell r="E669">
            <v>-1039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>
            <v>7984001000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A671">
            <v>7988001000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A672">
            <v>7988006000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A673">
            <v>7988007000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A674">
            <v>7988009000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A675">
            <v>7988098000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A676">
            <v>7988099000</v>
          </cell>
          <cell r="C676">
            <v>0</v>
          </cell>
          <cell r="D676">
            <v>-0.26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A677">
            <v>8012100000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A678">
            <v>8012100061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A679">
            <v>8012100062</v>
          </cell>
          <cell r="C679">
            <v>14089.28</v>
          </cell>
          <cell r="D679">
            <v>16499.639999999898</v>
          </cell>
          <cell r="E679">
            <v>19307.789999999997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A680">
            <v>8012100063</v>
          </cell>
          <cell r="C680">
            <v>449.67</v>
          </cell>
          <cell r="D680">
            <v>30.229999999998995</v>
          </cell>
          <cell r="E680">
            <v>968.88000000000102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A681">
            <v>8012100064</v>
          </cell>
          <cell r="C681">
            <v>65.2</v>
          </cell>
          <cell r="D681">
            <v>0</v>
          </cell>
          <cell r="E681">
            <v>6.0600000000000023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A682">
            <v>8012100065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A683">
            <v>8012100066</v>
          </cell>
          <cell r="C683">
            <v>8029.2299999999896</v>
          </cell>
          <cell r="D683">
            <v>8079.9200000000101</v>
          </cell>
          <cell r="E683">
            <v>7924.3200000000015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A684">
            <v>8012100067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A685">
            <v>8012100068</v>
          </cell>
          <cell r="C685">
            <v>5.29</v>
          </cell>
          <cell r="D685">
            <v>6.96</v>
          </cell>
          <cell r="E685">
            <v>70.239999999999895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</row>
        <row r="686">
          <cell r="A686">
            <v>8012100069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A687">
            <v>8012100071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A688">
            <v>8012100072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A689">
            <v>8012100073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A690">
            <v>8012100074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A691">
            <v>8012100075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A692">
            <v>8012100076</v>
          </cell>
          <cell r="C692">
            <v>-1891.66</v>
          </cell>
          <cell r="D692">
            <v>-1035.2499999999898</v>
          </cell>
          <cell r="E692">
            <v>-4045.1800000000103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A693">
            <v>8012100077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A694">
            <v>8012100078</v>
          </cell>
          <cell r="C694">
            <v>-1891.3</v>
          </cell>
          <cell r="D694">
            <v>-1887.6299999999899</v>
          </cell>
          <cell r="E694">
            <v>-1871.77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A695">
            <v>8012100079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</row>
        <row r="696">
          <cell r="A696">
            <v>8021000000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A697">
            <v>8022000000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A698">
            <v>8022000068</v>
          </cell>
          <cell r="C698">
            <v>120.76</v>
          </cell>
          <cell r="D698">
            <v>98.27</v>
          </cell>
          <cell r="E698">
            <v>111.95000000000002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A699">
            <v>8024000000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A700">
            <v>8025000000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A701">
            <v>8025000061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A702">
            <v>8025000062</v>
          </cell>
          <cell r="C702">
            <v>31137.040000000001</v>
          </cell>
          <cell r="D702">
            <v>27789.9</v>
          </cell>
          <cell r="E702">
            <v>37431.17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A703">
            <v>8025000063</v>
          </cell>
          <cell r="C703">
            <v>2703.19</v>
          </cell>
          <cell r="D703">
            <v>2584.5800000000004</v>
          </cell>
          <cell r="E703">
            <v>2917.1099999999897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A704">
            <v>8025000064</v>
          </cell>
          <cell r="C704">
            <v>78120.600000000006</v>
          </cell>
          <cell r="D704">
            <v>61373.570000000007</v>
          </cell>
          <cell r="E704">
            <v>76336.03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A705">
            <v>8025000065</v>
          </cell>
          <cell r="C705">
            <v>4150.0699999999897</v>
          </cell>
          <cell r="D705">
            <v>7837.460000000011</v>
          </cell>
          <cell r="E705">
            <v>276.98999999999978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A706">
            <v>8025000066</v>
          </cell>
          <cell r="C706">
            <v>11357.53</v>
          </cell>
          <cell r="D706">
            <v>11300.3399999999</v>
          </cell>
          <cell r="E706">
            <v>11167.1000000001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A707">
            <v>8025000067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A708">
            <v>8025000068</v>
          </cell>
          <cell r="C708">
            <v>369716.59999999899</v>
          </cell>
          <cell r="D708">
            <v>345166.03000000102</v>
          </cell>
          <cell r="E708">
            <v>404306.7499999901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</row>
        <row r="709">
          <cell r="A709">
            <v>8025000069</v>
          </cell>
          <cell r="C709">
            <v>2277.94</v>
          </cell>
          <cell r="D709">
            <v>610.4699999999898</v>
          </cell>
          <cell r="E709">
            <v>3965.74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A710">
            <v>8025000071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A711">
            <v>8025000072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A712">
            <v>8025000073</v>
          </cell>
          <cell r="C712">
            <v>-812.65999999999894</v>
          </cell>
          <cell r="D712">
            <v>-810.42999999999097</v>
          </cell>
          <cell r="E712">
            <v>-827.93000000001007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A713">
            <v>8025000074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A714">
            <v>8025000075</v>
          </cell>
          <cell r="C714">
            <v>-106.64</v>
          </cell>
          <cell r="D714">
            <v>-32.269999999999996</v>
          </cell>
          <cell r="E714">
            <v>-83.009999999998996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</row>
        <row r="715">
          <cell r="A715">
            <v>8025000076</v>
          </cell>
          <cell r="C715">
            <v>-1696.52</v>
          </cell>
          <cell r="D715">
            <v>982.48000000000093</v>
          </cell>
          <cell r="E715">
            <v>-1474.3899999999908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>
            <v>8025000077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</row>
        <row r="717">
          <cell r="A717">
            <v>8025000078</v>
          </cell>
          <cell r="C717">
            <v>-15.1</v>
          </cell>
          <cell r="D717">
            <v>-2013.47999999999</v>
          </cell>
          <cell r="E717">
            <v>-150.28999999999996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A718">
            <v>8025000079</v>
          </cell>
          <cell r="C718">
            <v>-157.78</v>
          </cell>
          <cell r="D718">
            <v>-258.35000000000002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A719">
            <v>8026000000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A720">
            <v>8027000000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>
            <v>8100000000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>
            <v>8100002000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>
            <v>8100003000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A724">
            <v>8100004000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A725">
            <v>8100005000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KPI's"/>
      <sheetName val="DR Wrd"/>
      <sheetName val="Quadros DR"/>
      <sheetName val="DW"/>
      <sheetName val="MW"/>
      <sheetName val="Gráficos FSE"/>
      <sheetName val="Quadros custos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Dad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Weight"/>
      <sheetName val="INV"/>
      <sheetName val="Rem"/>
      <sheetName val="PP"/>
      <sheetName val="Sales"/>
      <sheetName val="IS"/>
      <sheetName val="IRC"/>
      <sheetName val="Balanço_orç"/>
      <sheetName val="PF"/>
      <sheetName val="FECHO"/>
      <sheetName val="Tables"/>
      <sheetName val="Graphs"/>
      <sheetName val="Interest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ncfixa"/>
      <sheetName val="encfixb"/>
      <sheetName val="encfixc"/>
      <sheetName val="encfixd"/>
      <sheetName val="quadro 1a"/>
      <sheetName val="quadro 1b"/>
      <sheetName val="quadro 1c"/>
      <sheetName val="quadro 1d"/>
      <sheetName val="quadro 2"/>
      <sheetName val="quadro 3a"/>
      <sheetName val="quadro 3b"/>
      <sheetName val="quadro 3c"/>
      <sheetName val="quadro 3d"/>
      <sheetName val="quadro 4a"/>
      <sheetName val="quadro 4b"/>
      <sheetName val="quadro 4c"/>
      <sheetName val="quadro 4d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custos"/>
      <sheetName val="quadro 22"/>
      <sheetName val="quadro 23"/>
      <sheetName val="quadro 24"/>
      <sheetName val="quadro 25a"/>
      <sheetName val="quadro 25b"/>
      <sheetName val="quadro 25c"/>
      <sheetName val="quadro 25d"/>
      <sheetName val="quadro 27a"/>
      <sheetName val="quadro 27b"/>
      <sheetName val="quadro 27c"/>
      <sheetName val="quadro 27d"/>
      <sheetName val="quadro 29a"/>
      <sheetName val="quadro 29b"/>
      <sheetName val="quadro 29c"/>
      <sheetName val="quadro 29d"/>
      <sheetName val="auxiliar"/>
      <sheetName val="quadro 31"/>
      <sheetName val="cons.esp.1"/>
      <sheetName val="cons.esp.2"/>
    </sheetNames>
    <sheetDataSet>
      <sheetData sheetId="0" refreshError="1">
        <row r="2">
          <cell r="A2">
            <v>2004</v>
          </cell>
        </row>
        <row r="3">
          <cell r="A3">
            <v>2005</v>
          </cell>
        </row>
        <row r="4">
          <cell r="A4">
            <v>2006</v>
          </cell>
        </row>
        <row r="5">
          <cell r="A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7">
          <cell r="C7" t="str">
            <v>CTG</v>
          </cell>
          <cell r="D7">
            <v>13588.261400000001</v>
          </cell>
          <cell r="E7">
            <v>12304.809380000001</v>
          </cell>
          <cell r="F7">
            <v>15346.511770000001</v>
          </cell>
          <cell r="G7">
            <v>16213.5229</v>
          </cell>
          <cell r="H7">
            <v>9055.8747140946798</v>
          </cell>
          <cell r="I7">
            <v>12866.00139607934</v>
          </cell>
          <cell r="J7">
            <v>21430.132767255589</v>
          </cell>
          <cell r="K7">
            <v>20889.181088782901</v>
          </cell>
          <cell r="L7">
            <v>15889.140660444991</v>
          </cell>
          <cell r="M7">
            <v>18148.04917016246</v>
          </cell>
          <cell r="N7">
            <v>18236.901339549277</v>
          </cell>
          <cell r="O7">
            <v>15020.088736774185</v>
          </cell>
          <cell r="P7">
            <v>188988.47532314347</v>
          </cell>
        </row>
        <row r="8">
          <cell r="C8" t="str">
            <v>CTO</v>
          </cell>
          <cell r="D8">
            <v>0</v>
          </cell>
          <cell r="E8">
            <v>0</v>
          </cell>
          <cell r="F8">
            <v>0</v>
          </cell>
          <cell r="G8">
            <v>-6.5700000000000003E-3</v>
          </cell>
          <cell r="H8">
            <v>0</v>
          </cell>
          <cell r="I8">
            <v>0</v>
          </cell>
          <cell r="J8">
            <v>673.97796789034339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673.97139789034338</v>
          </cell>
        </row>
        <row r="9">
          <cell r="C9" t="str">
            <v>CPG</v>
          </cell>
          <cell r="D9">
            <v>7564.9050499999994</v>
          </cell>
          <cell r="E9">
            <v>4014.5333799999999</v>
          </cell>
          <cell r="F9">
            <v>6771.0106299999998</v>
          </cell>
          <cell r="G9">
            <v>4922.37914</v>
          </cell>
          <cell r="H9">
            <v>7819.9018048637508</v>
          </cell>
          <cell r="I9">
            <v>8428.6535186640886</v>
          </cell>
          <cell r="J9">
            <v>9194.9005508906139</v>
          </cell>
          <cell r="K9">
            <v>9197.0544278057914</v>
          </cell>
          <cell r="L9">
            <v>8899.8194135113645</v>
          </cell>
          <cell r="M9">
            <v>9169.0540279084889</v>
          </cell>
          <cell r="N9">
            <v>8557.352983998222</v>
          </cell>
          <cell r="O9">
            <v>8413.0432306813618</v>
          </cell>
          <cell r="P9">
            <v>92952.608158323681</v>
          </cell>
        </row>
        <row r="10">
          <cell r="C10" t="str">
            <v>CCG - Fuel</v>
          </cell>
          <cell r="D10">
            <v>1274.305032389565</v>
          </cell>
          <cell r="E10">
            <v>988.14038232927589</v>
          </cell>
          <cell r="F10">
            <v>492.38294070380397</v>
          </cell>
          <cell r="G10">
            <v>76.834847296152006</v>
          </cell>
          <cell r="H10">
            <v>153.687975021108</v>
          </cell>
          <cell r="I10">
            <v>136.23963555068102</v>
          </cell>
          <cell r="J10">
            <v>800.30828173141754</v>
          </cell>
          <cell r="K10">
            <v>921.43262738106102</v>
          </cell>
          <cell r="L10">
            <v>1288.4431659944905</v>
          </cell>
          <cell r="M10">
            <v>235.73914265345249</v>
          </cell>
          <cell r="N10">
            <v>139.81605251508</v>
          </cell>
          <cell r="O10">
            <v>492.55209479973007</v>
          </cell>
          <cell r="P10">
            <v>6999.8821783658168</v>
          </cell>
        </row>
        <row r="11">
          <cell r="C11" t="str">
            <v>CCG - Gás</v>
          </cell>
          <cell r="D11">
            <v>-145.76460238956474</v>
          </cell>
          <cell r="E11">
            <v>691.71245767072412</v>
          </cell>
          <cell r="F11">
            <v>870.80052929619592</v>
          </cell>
          <cell r="G11">
            <v>701.17954270384826</v>
          </cell>
          <cell r="H11">
            <v>-58.847233584616845</v>
          </cell>
          <cell r="I11">
            <v>426.5652571855727</v>
          </cell>
          <cell r="J11">
            <v>1860.3754732551747</v>
          </cell>
          <cell r="K11">
            <v>-76.161961806945897</v>
          </cell>
          <cell r="L11">
            <v>2911.6350501465231</v>
          </cell>
          <cell r="M11">
            <v>462.28898706701534</v>
          </cell>
          <cell r="N11">
            <v>265.09546791729684</v>
          </cell>
          <cell r="O11">
            <v>701.48250033866509</v>
          </cell>
          <cell r="P11">
            <v>8610.3614677998885</v>
          </cell>
        </row>
        <row r="12">
          <cell r="C12" t="str">
            <v>CAM</v>
          </cell>
          <cell r="D12">
            <v>0</v>
          </cell>
          <cell r="E12">
            <v>0</v>
          </cell>
          <cell r="F12">
            <v>0</v>
          </cell>
          <cell r="G12">
            <v>6.3340000000000007E-2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6.3340000000000007E-2</v>
          </cell>
        </row>
        <row r="13">
          <cell r="C13" t="str">
            <v>CBR</v>
          </cell>
          <cell r="D13">
            <v>397.5573</v>
          </cell>
          <cell r="E13">
            <v>703.14463000000001</v>
          </cell>
          <cell r="F13">
            <v>728.99457000000007</v>
          </cell>
          <cell r="G13">
            <v>529.01893000000007</v>
          </cell>
          <cell r="H13">
            <v>248.62128098348802</v>
          </cell>
          <cell r="I13">
            <v>285.29615768447997</v>
          </cell>
          <cell r="J13">
            <v>294.78531224727999</v>
          </cell>
          <cell r="K13">
            <v>294.792218033952</v>
          </cell>
          <cell r="L13">
            <v>285.29615768447997</v>
          </cell>
          <cell r="M13">
            <v>294.84746432732794</v>
          </cell>
          <cell r="N13">
            <v>285.35630479560001</v>
          </cell>
          <cell r="O13">
            <v>318.64787368842002</v>
          </cell>
          <cell r="P13">
            <v>4666.3581994450278</v>
          </cell>
        </row>
        <row r="14">
          <cell r="C14" t="str">
            <v>CSB</v>
          </cell>
          <cell r="D14">
            <v>1319.25344</v>
          </cell>
          <cell r="E14">
            <v>1157.8441</v>
          </cell>
          <cell r="F14">
            <v>2197.5670599999999</v>
          </cell>
          <cell r="G14">
            <v>680.9529500000001</v>
          </cell>
          <cell r="H14">
            <v>206.180359506352</v>
          </cell>
          <cell r="I14">
            <v>83.323936900159993</v>
          </cell>
          <cell r="J14">
            <v>3116.2556203347799</v>
          </cell>
          <cell r="K14">
            <v>8036.4912139279804</v>
          </cell>
          <cell r="L14">
            <v>15085.798775773967</v>
          </cell>
          <cell r="M14">
            <v>6237.0353124954836</v>
          </cell>
          <cell r="N14">
            <v>5103.8840506263759</v>
          </cell>
          <cell r="O14">
            <v>6974.6137965294311</v>
          </cell>
          <cell r="P14">
            <v>50199.200616094531</v>
          </cell>
        </row>
        <row r="15">
          <cell r="C15" t="str">
            <v>CSN</v>
          </cell>
          <cell r="D15">
            <v>13171.619719999999</v>
          </cell>
          <cell r="E15">
            <v>13101.59384</v>
          </cell>
          <cell r="F15">
            <v>16395.169160000001</v>
          </cell>
          <cell r="G15">
            <v>14164.80099</v>
          </cell>
          <cell r="H15">
            <v>16597.205551614388</v>
          </cell>
          <cell r="I15">
            <v>16139.40604050102</v>
          </cell>
          <cell r="J15">
            <v>17240.130749687702</v>
          </cell>
          <cell r="K15">
            <v>13689.792912359888</v>
          </cell>
          <cell r="L15">
            <v>13985.314718566851</v>
          </cell>
          <cell r="M15">
            <v>17203.445284089594</v>
          </cell>
          <cell r="N15">
            <v>16058.043524859842</v>
          </cell>
          <cell r="O15">
            <v>16286.308644136945</v>
          </cell>
          <cell r="P15">
            <v>184032.83113581623</v>
          </cell>
        </row>
        <row r="16">
          <cell r="C16" t="str">
            <v>CTN</v>
          </cell>
          <cell r="D16">
            <v>34.837309999999995</v>
          </cell>
          <cell r="E16">
            <v>364.40096</v>
          </cell>
          <cell r="F16">
            <v>42.774759999999993</v>
          </cell>
          <cell r="G16">
            <v>1.7897400000000001</v>
          </cell>
          <cell r="H16">
            <v>36.723484519259998</v>
          </cell>
          <cell r="I16">
            <v>36.723484519259998</v>
          </cell>
          <cell r="J16">
            <v>36.723484519259998</v>
          </cell>
          <cell r="K16">
            <v>36.723484519259998</v>
          </cell>
          <cell r="L16">
            <v>36.723484519259998</v>
          </cell>
          <cell r="M16">
            <v>36.723484519259998</v>
          </cell>
          <cell r="N16">
            <v>36.723484519259998</v>
          </cell>
          <cell r="O16">
            <v>36.723484519259998</v>
          </cell>
          <cell r="P16">
            <v>737.59064615407976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  <row r="3">
          <cell r="A3" t="str">
            <v>9851</v>
          </cell>
        </row>
        <row r="4">
          <cell r="A4" t="str">
            <v>8868</v>
          </cell>
        </row>
        <row r="5">
          <cell r="A5" t="str">
            <v>8620</v>
          </cell>
        </row>
        <row r="6">
          <cell r="A6" t="str">
            <v>3941</v>
          </cell>
        </row>
        <row r="7">
          <cell r="A7" t="str">
            <v>8946</v>
          </cell>
        </row>
        <row r="8">
          <cell r="A8" t="str">
            <v>8953</v>
          </cell>
        </row>
        <row r="9">
          <cell r="A9" t="str">
            <v>19738</v>
          </cell>
        </row>
        <row r="10">
          <cell r="A10" t="str">
            <v>32203</v>
          </cell>
        </row>
        <row r="11">
          <cell r="A11" t="str">
            <v>8569</v>
          </cell>
        </row>
        <row r="12">
          <cell r="A12" t="str">
            <v>8923</v>
          </cell>
        </row>
        <row r="13">
          <cell r="A13" t="str">
            <v>3942</v>
          </cell>
        </row>
        <row r="14">
          <cell r="A14" t="str">
            <v>9630</v>
          </cell>
        </row>
        <row r="15">
          <cell r="A15" t="str">
            <v>4985</v>
          </cell>
        </row>
        <row r="16">
          <cell r="A16" t="str">
            <v>4881</v>
          </cell>
        </row>
        <row r="17">
          <cell r="A17" t="str">
            <v>9827</v>
          </cell>
        </row>
        <row r="18">
          <cell r="A18" t="str">
            <v>4992</v>
          </cell>
        </row>
        <row r="19">
          <cell r="A19" t="str">
            <v>32158</v>
          </cell>
        </row>
        <row r="20">
          <cell r="A20" t="str">
            <v>5780</v>
          </cell>
        </row>
        <row r="21">
          <cell r="A21" t="str">
            <v>7492</v>
          </cell>
        </row>
        <row r="22">
          <cell r="A22" t="str">
            <v>4882</v>
          </cell>
        </row>
        <row r="23">
          <cell r="A23" t="str">
            <v>9820</v>
          </cell>
        </row>
        <row r="24">
          <cell r="A24" t="str">
            <v>7471</v>
          </cell>
        </row>
        <row r="25">
          <cell r="A25" t="str">
            <v>8977</v>
          </cell>
        </row>
        <row r="26">
          <cell r="A26" t="str">
            <v>8972</v>
          </cell>
        </row>
        <row r="27">
          <cell r="A27" t="str">
            <v>9934</v>
          </cell>
        </row>
        <row r="28">
          <cell r="A28" t="str">
            <v>9145</v>
          </cell>
        </row>
        <row r="29">
          <cell r="A29" t="str">
            <v>4861</v>
          </cell>
        </row>
        <row r="30">
          <cell r="A30" t="str">
            <v>4843</v>
          </cell>
        </row>
        <row r="31">
          <cell r="A31" t="str">
            <v>9105</v>
          </cell>
        </row>
        <row r="32">
          <cell r="A32" t="str">
            <v>4987</v>
          </cell>
        </row>
        <row r="33">
          <cell r="A33" t="str">
            <v>10102</v>
          </cell>
        </row>
        <row r="34">
          <cell r="A34" t="str">
            <v>4994</v>
          </cell>
        </row>
        <row r="35">
          <cell r="A35" t="str">
            <v>4979</v>
          </cell>
        </row>
        <row r="36">
          <cell r="A36" t="str">
            <v>4952</v>
          </cell>
        </row>
        <row r="37">
          <cell r="A37" t="str">
            <v>8103</v>
          </cell>
        </row>
        <row r="38">
          <cell r="A38" t="str">
            <v>8112</v>
          </cell>
        </row>
        <row r="39">
          <cell r="A39" t="str">
            <v>1587</v>
          </cell>
        </row>
        <row r="40">
          <cell r="A40" t="str">
            <v>4927</v>
          </cell>
        </row>
        <row r="41">
          <cell r="A41" t="str">
            <v>32231</v>
          </cell>
        </row>
        <row r="42">
          <cell r="A42" t="str">
            <v>8962</v>
          </cell>
        </row>
        <row r="43">
          <cell r="A43" t="str">
            <v>4996</v>
          </cell>
        </row>
        <row r="44">
          <cell r="A44" t="str">
            <v>9813</v>
          </cell>
        </row>
        <row r="45">
          <cell r="A45" t="str">
            <v>9842</v>
          </cell>
        </row>
        <row r="46">
          <cell r="A46" t="str">
            <v>4872</v>
          </cell>
        </row>
        <row r="47">
          <cell r="A47" t="str">
            <v>5013</v>
          </cell>
        </row>
        <row r="48">
          <cell r="A48" t="str">
            <v>1560</v>
          </cell>
        </row>
        <row r="49">
          <cell r="A49" t="str">
            <v>4998</v>
          </cell>
        </row>
        <row r="50">
          <cell r="A50" t="str">
            <v>9796</v>
          </cell>
        </row>
        <row r="51">
          <cell r="A51" t="str">
            <v>1588</v>
          </cell>
        </row>
        <row r="52">
          <cell r="A52" t="str">
            <v>8916</v>
          </cell>
        </row>
        <row r="53">
          <cell r="A53" t="str">
            <v>5012</v>
          </cell>
        </row>
        <row r="54">
          <cell r="A54" t="str">
            <v>1602</v>
          </cell>
        </row>
        <row r="55">
          <cell r="A55" t="str">
            <v>1514</v>
          </cell>
        </row>
        <row r="56">
          <cell r="A56" t="str">
            <v>13982</v>
          </cell>
        </row>
        <row r="57">
          <cell r="A57" t="str">
            <v>13986</v>
          </cell>
        </row>
        <row r="58">
          <cell r="A58" t="str">
            <v>13987</v>
          </cell>
        </row>
        <row r="59">
          <cell r="A59" t="str">
            <v>13990</v>
          </cell>
        </row>
        <row r="60">
          <cell r="A60" t="str">
            <v>13991</v>
          </cell>
        </row>
        <row r="61">
          <cell r="A61" t="str">
            <v>13992</v>
          </cell>
        </row>
        <row r="62">
          <cell r="A62" t="str">
            <v>13993</v>
          </cell>
        </row>
        <row r="63">
          <cell r="A63" t="str">
            <v>14274</v>
          </cell>
        </row>
        <row r="64">
          <cell r="A64" t="str">
            <v>14277</v>
          </cell>
        </row>
        <row r="65">
          <cell r="A65" t="str">
            <v>14279</v>
          </cell>
        </row>
        <row r="66">
          <cell r="A66" t="str">
            <v>14281</v>
          </cell>
        </row>
        <row r="67">
          <cell r="A67" t="str">
            <v>14282</v>
          </cell>
        </row>
        <row r="68">
          <cell r="A68" t="str">
            <v>14299</v>
          </cell>
        </row>
        <row r="69">
          <cell r="A69" t="str">
            <v>14309</v>
          </cell>
        </row>
        <row r="70">
          <cell r="A70" t="str">
            <v>14322</v>
          </cell>
        </row>
        <row r="71">
          <cell r="A71" t="str">
            <v>14323</v>
          </cell>
        </row>
        <row r="72">
          <cell r="A72" t="str">
            <v>1286</v>
          </cell>
        </row>
        <row r="73">
          <cell r="A73" t="str">
            <v>1304</v>
          </cell>
        </row>
        <row r="74">
          <cell r="A74" t="str">
            <v>1315</v>
          </cell>
        </row>
        <row r="75">
          <cell r="A75" t="str">
            <v>963</v>
          </cell>
        </row>
        <row r="76">
          <cell r="A76" t="str">
            <v>966</v>
          </cell>
        </row>
        <row r="77">
          <cell r="A77" t="str">
            <v>630</v>
          </cell>
        </row>
        <row r="78">
          <cell r="A78" t="str">
            <v>648</v>
          </cell>
        </row>
        <row r="79">
          <cell r="A79" t="str">
            <v>634</v>
          </cell>
        </row>
        <row r="80">
          <cell r="A80" t="str">
            <v>660</v>
          </cell>
        </row>
        <row r="81">
          <cell r="A81" t="str">
            <v>665</v>
          </cell>
        </row>
        <row r="82">
          <cell r="A82" t="str">
            <v>667</v>
          </cell>
        </row>
        <row r="83">
          <cell r="A83" t="str">
            <v>669</v>
          </cell>
        </row>
        <row r="84">
          <cell r="A84" t="str">
            <v>671</v>
          </cell>
        </row>
        <row r="85">
          <cell r="A85" t="str">
            <v>672</v>
          </cell>
        </row>
        <row r="86">
          <cell r="A86" t="str">
            <v>675</v>
          </cell>
        </row>
        <row r="87">
          <cell r="A87" t="str">
            <v>677</v>
          </cell>
        </row>
        <row r="88">
          <cell r="A88" t="str">
            <v>645</v>
          </cell>
        </row>
        <row r="89">
          <cell r="A89" t="str">
            <v>653</v>
          </cell>
        </row>
        <row r="90">
          <cell r="A90" t="str">
            <v>656</v>
          </cell>
        </row>
        <row r="91">
          <cell r="A91" t="str">
            <v>658</v>
          </cell>
        </row>
        <row r="92">
          <cell r="A92" t="str">
            <v>662</v>
          </cell>
        </row>
        <row r="93">
          <cell r="A93" t="str">
            <v>664</v>
          </cell>
        </row>
        <row r="94">
          <cell r="A94" t="str">
            <v>14247</v>
          </cell>
        </row>
        <row r="95">
          <cell r="A95" t="str">
            <v>14248</v>
          </cell>
        </row>
        <row r="96">
          <cell r="A96" t="str">
            <v>14261</v>
          </cell>
        </row>
        <row r="97">
          <cell r="A97" t="str">
            <v>14263</v>
          </cell>
        </row>
        <row r="98">
          <cell r="A98" t="str">
            <v>14304</v>
          </cell>
        </row>
        <row r="99">
          <cell r="A99" t="str">
            <v>14301</v>
          </cell>
        </row>
        <row r="100">
          <cell r="A100" t="str">
            <v>14246</v>
          </cell>
        </row>
        <row r="101">
          <cell r="A101" t="str">
            <v>597</v>
          </cell>
        </row>
        <row r="102">
          <cell r="A102" t="str">
            <v>639</v>
          </cell>
        </row>
        <row r="103">
          <cell r="A103" t="str">
            <v>14262</v>
          </cell>
        </row>
        <row r="104">
          <cell r="A104" t="str">
            <v>14302</v>
          </cell>
        </row>
        <row r="105">
          <cell r="A105" t="str">
            <v>14313</v>
          </cell>
        </row>
        <row r="106">
          <cell r="A106" t="str">
            <v>14303</v>
          </cell>
        </row>
        <row r="107">
          <cell r="A107" t="str">
            <v>14300</v>
          </cell>
        </row>
        <row r="108">
          <cell r="A108" t="str">
            <v>14249</v>
          </cell>
        </row>
        <row r="109">
          <cell r="A109" t="str">
            <v>14307</v>
          </cell>
        </row>
        <row r="110">
          <cell r="A110" t="str">
            <v>14305</v>
          </cell>
        </row>
        <row r="111">
          <cell r="A111" t="str">
            <v>14306</v>
          </cell>
        </row>
        <row r="112">
          <cell r="A112" t="str">
            <v>14266</v>
          </cell>
        </row>
        <row r="113">
          <cell r="A113" t="str">
            <v>14252</v>
          </cell>
        </row>
        <row r="114">
          <cell r="A114" t="str">
            <v>14255</v>
          </cell>
        </row>
        <row r="115">
          <cell r="A115" t="str">
            <v>14264</v>
          </cell>
        </row>
        <row r="116">
          <cell r="A116" t="str">
            <v>14265</v>
          </cell>
        </row>
        <row r="117">
          <cell r="A117" t="str">
            <v>14298</v>
          </cell>
        </row>
        <row r="118">
          <cell r="A118" t="str">
            <v>14260</v>
          </cell>
        </row>
        <row r="119">
          <cell r="A119" t="str">
            <v>14245</v>
          </cell>
        </row>
        <row r="120">
          <cell r="A120" t="str">
            <v>14320</v>
          </cell>
        </row>
        <row r="121">
          <cell r="A121" t="str">
            <v>14242</v>
          </cell>
        </row>
        <row r="122">
          <cell r="A122" t="str">
            <v>14243</v>
          </cell>
        </row>
        <row r="123">
          <cell r="A123" t="str">
            <v>14244</v>
          </cell>
        </row>
        <row r="124">
          <cell r="A124" t="str">
            <v>14311</v>
          </cell>
        </row>
        <row r="125">
          <cell r="A125" t="str">
            <v>595</v>
          </cell>
        </row>
        <row r="126">
          <cell r="A126" t="str">
            <v>627</v>
          </cell>
        </row>
        <row r="127">
          <cell r="A127" t="str">
            <v>14256</v>
          </cell>
        </row>
        <row r="128">
          <cell r="A128" t="str">
            <v>14258</v>
          </cell>
        </row>
        <row r="129">
          <cell r="A129" t="str">
            <v>14321</v>
          </cell>
        </row>
        <row r="130">
          <cell r="A130" t="str">
            <v>14257</v>
          </cell>
        </row>
        <row r="131">
          <cell r="A131" t="str">
            <v>14259</v>
          </cell>
        </row>
        <row r="132">
          <cell r="A132" t="str">
            <v>14250</v>
          </cell>
        </row>
        <row r="133">
          <cell r="A133" t="str">
            <v>14268</v>
          </cell>
        </row>
        <row r="134">
          <cell r="A134" t="str">
            <v>14325</v>
          </cell>
        </row>
        <row r="135">
          <cell r="A135" t="str">
            <v>926</v>
          </cell>
        </row>
        <row r="136">
          <cell r="A136" t="str">
            <v>14308</v>
          </cell>
        </row>
        <row r="137">
          <cell r="A137" t="str">
            <v>14296</v>
          </cell>
        </row>
        <row r="138">
          <cell r="A138" t="str">
            <v>641</v>
          </cell>
        </row>
        <row r="139">
          <cell r="A139" t="str">
            <v>14297</v>
          </cell>
        </row>
        <row r="140">
          <cell r="A140" t="str">
            <v>1272</v>
          </cell>
        </row>
        <row r="141">
          <cell r="A141" t="str">
            <v>14295</v>
          </cell>
        </row>
        <row r="142">
          <cell r="A142" t="str">
            <v>637</v>
          </cell>
        </row>
        <row r="143">
          <cell r="A143" t="str">
            <v>1016</v>
          </cell>
        </row>
        <row r="144">
          <cell r="A144" t="str">
            <v>933</v>
          </cell>
        </row>
        <row r="145">
          <cell r="A145" t="str">
            <v>975</v>
          </cell>
        </row>
        <row r="146">
          <cell r="A146" t="str">
            <v>976</v>
          </cell>
        </row>
        <row r="147">
          <cell r="A147" t="str">
            <v>977</v>
          </cell>
        </row>
        <row r="148">
          <cell r="A148" t="str">
            <v>978</v>
          </cell>
        </row>
        <row r="149">
          <cell r="A149" t="str">
            <v>979</v>
          </cell>
        </row>
        <row r="150">
          <cell r="A150" t="str">
            <v>980</v>
          </cell>
        </row>
        <row r="151">
          <cell r="A151" t="str">
            <v>981</v>
          </cell>
        </row>
        <row r="152">
          <cell r="A152" t="str">
            <v>982</v>
          </cell>
        </row>
        <row r="153">
          <cell r="A153" t="str">
            <v>983</v>
          </cell>
        </row>
        <row r="154">
          <cell r="A154" t="str">
            <v>984</v>
          </cell>
        </row>
        <row r="155">
          <cell r="A155" t="str">
            <v>985</v>
          </cell>
        </row>
        <row r="156">
          <cell r="A156" t="str">
            <v>986</v>
          </cell>
        </row>
        <row r="157">
          <cell r="A157" t="str">
            <v>987</v>
          </cell>
        </row>
        <row r="158">
          <cell r="A158" t="str">
            <v>988</v>
          </cell>
        </row>
        <row r="159">
          <cell r="A159" t="str">
            <v>989</v>
          </cell>
        </row>
        <row r="160">
          <cell r="A160" t="str">
            <v>990</v>
          </cell>
        </row>
        <row r="161">
          <cell r="A161" t="str">
            <v>991</v>
          </cell>
        </row>
        <row r="162">
          <cell r="A162" t="str">
            <v>992</v>
          </cell>
        </row>
        <row r="163">
          <cell r="A163" t="str">
            <v>993</v>
          </cell>
        </row>
        <row r="164">
          <cell r="A164" t="str">
            <v>994</v>
          </cell>
        </row>
        <row r="165">
          <cell r="A165" t="str">
            <v>995</v>
          </cell>
        </row>
        <row r="166">
          <cell r="A166" t="str">
            <v>996</v>
          </cell>
        </row>
        <row r="167">
          <cell r="A167" t="str">
            <v>997</v>
          </cell>
        </row>
        <row r="168">
          <cell r="A168" t="str">
            <v>998</v>
          </cell>
        </row>
        <row r="169">
          <cell r="A169" t="str">
            <v>999</v>
          </cell>
        </row>
        <row r="170">
          <cell r="A170" t="str">
            <v>1000</v>
          </cell>
        </row>
        <row r="171">
          <cell r="A171" t="str">
            <v>1001</v>
          </cell>
        </row>
        <row r="172">
          <cell r="A172" t="str">
            <v>1002</v>
          </cell>
        </row>
        <row r="173">
          <cell r="A173" t="str">
            <v>1003</v>
          </cell>
        </row>
        <row r="174">
          <cell r="A174" t="str">
            <v>1004</v>
          </cell>
        </row>
        <row r="175">
          <cell r="A175" t="str">
            <v>1005</v>
          </cell>
        </row>
        <row r="176">
          <cell r="A176" t="str">
            <v>1007</v>
          </cell>
        </row>
        <row r="177">
          <cell r="A177" t="str">
            <v>1008</v>
          </cell>
        </row>
        <row r="178">
          <cell r="A178" t="str">
            <v>1009</v>
          </cell>
        </row>
        <row r="179">
          <cell r="A179" t="str">
            <v>1010</v>
          </cell>
        </row>
        <row r="180">
          <cell r="A180" t="str">
            <v>1011</v>
          </cell>
        </row>
        <row r="181">
          <cell r="A181" t="str">
            <v>1012</v>
          </cell>
        </row>
        <row r="182">
          <cell r="A182" t="str">
            <v>1013</v>
          </cell>
        </row>
        <row r="183">
          <cell r="A183" t="str">
            <v>1014</v>
          </cell>
        </row>
        <row r="184">
          <cell r="A184" t="str">
            <v>1015</v>
          </cell>
        </row>
        <row r="185">
          <cell r="A185" t="str">
            <v>670</v>
          </cell>
        </row>
        <row r="186">
          <cell r="A186" t="str">
            <v>596</v>
          </cell>
        </row>
        <row r="187">
          <cell r="A187" t="str">
            <v>600</v>
          </cell>
        </row>
        <row r="188">
          <cell r="A188" t="str">
            <v>628</v>
          </cell>
        </row>
        <row r="189">
          <cell r="A189" t="str">
            <v>659</v>
          </cell>
        </row>
        <row r="190">
          <cell r="A190" t="str">
            <v>927</v>
          </cell>
        </row>
        <row r="191">
          <cell r="A191" t="str">
            <v>928</v>
          </cell>
        </row>
        <row r="192">
          <cell r="A192" t="str">
            <v>929</v>
          </cell>
        </row>
        <row r="193">
          <cell r="A193" t="str">
            <v>930</v>
          </cell>
        </row>
        <row r="194">
          <cell r="A194" t="str">
            <v>931</v>
          </cell>
        </row>
        <row r="195">
          <cell r="A195" t="str">
            <v>932</v>
          </cell>
        </row>
        <row r="196">
          <cell r="A196" t="str">
            <v>934</v>
          </cell>
        </row>
        <row r="197">
          <cell r="A197" t="str">
            <v>935</v>
          </cell>
        </row>
        <row r="198">
          <cell r="A198" t="str">
            <v>936</v>
          </cell>
        </row>
        <row r="199">
          <cell r="A199" t="str">
            <v>937</v>
          </cell>
        </row>
        <row r="200">
          <cell r="A200" t="str">
            <v>938</v>
          </cell>
        </row>
        <row r="201">
          <cell r="A201" t="str">
            <v>939</v>
          </cell>
        </row>
        <row r="202">
          <cell r="A202" t="str">
            <v>940</v>
          </cell>
        </row>
        <row r="203">
          <cell r="A203" t="str">
            <v>941</v>
          </cell>
        </row>
        <row r="204">
          <cell r="A204" t="str">
            <v>942</v>
          </cell>
        </row>
        <row r="205">
          <cell r="A205" t="str">
            <v>943</v>
          </cell>
        </row>
        <row r="206">
          <cell r="A206" t="str">
            <v>944</v>
          </cell>
        </row>
        <row r="207">
          <cell r="A207" t="str">
            <v>945</v>
          </cell>
        </row>
        <row r="208">
          <cell r="A208" t="str">
            <v>946</v>
          </cell>
        </row>
        <row r="209">
          <cell r="A209" t="str">
            <v>947</v>
          </cell>
        </row>
        <row r="210">
          <cell r="A210" t="str">
            <v>948</v>
          </cell>
        </row>
        <row r="211">
          <cell r="A211" t="str">
            <v>949</v>
          </cell>
        </row>
        <row r="212">
          <cell r="A212" t="str">
            <v>950</v>
          </cell>
        </row>
        <row r="213">
          <cell r="A213" t="str">
            <v>951</v>
          </cell>
        </row>
        <row r="214">
          <cell r="A214" t="str">
            <v>952</v>
          </cell>
        </row>
        <row r="215">
          <cell r="A215" t="str">
            <v>953</v>
          </cell>
        </row>
        <row r="216">
          <cell r="A216" t="str">
            <v>954</v>
          </cell>
        </row>
        <row r="217">
          <cell r="A217" t="str">
            <v>955</v>
          </cell>
        </row>
        <row r="218">
          <cell r="A218" t="str">
            <v>956</v>
          </cell>
        </row>
        <row r="219">
          <cell r="A219" t="str">
            <v>957</v>
          </cell>
        </row>
        <row r="220">
          <cell r="A220" t="str">
            <v>958</v>
          </cell>
        </row>
        <row r="221">
          <cell r="A221" t="str">
            <v>959</v>
          </cell>
        </row>
        <row r="222">
          <cell r="A222" t="str">
            <v>960</v>
          </cell>
        </row>
        <row r="223">
          <cell r="A223" t="str">
            <v>961</v>
          </cell>
        </row>
        <row r="224">
          <cell r="A224" t="str">
            <v>962</v>
          </cell>
        </row>
        <row r="225">
          <cell r="A225" t="str">
            <v>964</v>
          </cell>
        </row>
        <row r="226">
          <cell r="A226" t="str">
            <v>965</v>
          </cell>
        </row>
        <row r="227">
          <cell r="A227" t="str">
            <v>967</v>
          </cell>
        </row>
        <row r="228">
          <cell r="A228" t="str">
            <v>968</v>
          </cell>
        </row>
        <row r="229">
          <cell r="A229" t="str">
            <v>969</v>
          </cell>
        </row>
        <row r="230">
          <cell r="A230" t="str">
            <v>970</v>
          </cell>
        </row>
        <row r="231">
          <cell r="A231" t="str">
            <v>971</v>
          </cell>
        </row>
        <row r="232">
          <cell r="A232" t="str">
            <v>972</v>
          </cell>
        </row>
        <row r="233">
          <cell r="A233" t="str">
            <v>973</v>
          </cell>
        </row>
        <row r="234">
          <cell r="A234" t="str">
            <v>974</v>
          </cell>
        </row>
        <row r="235">
          <cell r="A235" t="str">
            <v>1006</v>
          </cell>
        </row>
        <row r="236">
          <cell r="A236" t="str">
            <v>633</v>
          </cell>
        </row>
        <row r="237">
          <cell r="A237" t="str">
            <v>638</v>
          </cell>
        </row>
        <row r="238">
          <cell r="A238" t="str">
            <v>668</v>
          </cell>
        </row>
        <row r="239">
          <cell r="A239" t="str">
            <v>678</v>
          </cell>
        </row>
        <row r="240">
          <cell r="A240" t="str">
            <v>1455</v>
          </cell>
        </row>
        <row r="241">
          <cell r="A241" t="str">
            <v>615</v>
          </cell>
        </row>
        <row r="242">
          <cell r="A242" t="str">
            <v>602</v>
          </cell>
        </row>
        <row r="243">
          <cell r="A243" t="str">
            <v>1302</v>
          </cell>
        </row>
        <row r="244">
          <cell r="A244" t="str">
            <v>649</v>
          </cell>
        </row>
        <row r="245">
          <cell r="A245" t="str">
            <v>636</v>
          </cell>
        </row>
        <row r="246">
          <cell r="A246" t="str">
            <v>620</v>
          </cell>
        </row>
        <row r="247">
          <cell r="A247" t="str">
            <v>1280</v>
          </cell>
        </row>
        <row r="248">
          <cell r="A248" t="str">
            <v>599</v>
          </cell>
        </row>
        <row r="249">
          <cell r="A249" t="str">
            <v>14324</v>
          </cell>
        </row>
        <row r="250">
          <cell r="A250" t="str">
            <v>14991</v>
          </cell>
        </row>
        <row r="251">
          <cell r="A251" t="str">
            <v>1306</v>
          </cell>
        </row>
        <row r="252">
          <cell r="A252" t="str">
            <v>626</v>
          </cell>
        </row>
        <row r="253">
          <cell r="A253" t="str">
            <v>1283</v>
          </cell>
        </row>
        <row r="254">
          <cell r="A254" t="str">
            <v>2183</v>
          </cell>
        </row>
        <row r="255">
          <cell r="A255" t="str">
            <v>1316</v>
          </cell>
        </row>
        <row r="256">
          <cell r="A256" t="str">
            <v>15000</v>
          </cell>
        </row>
        <row r="257">
          <cell r="A257" t="str">
            <v>14291</v>
          </cell>
        </row>
        <row r="258">
          <cell r="A258" t="str">
            <v>14990</v>
          </cell>
        </row>
        <row r="259">
          <cell r="A259" t="str">
            <v>605</v>
          </cell>
        </row>
        <row r="260">
          <cell r="A260" t="str">
            <v>14318</v>
          </cell>
        </row>
        <row r="261">
          <cell r="A261" t="str">
            <v>1298</v>
          </cell>
        </row>
        <row r="262">
          <cell r="A262" t="str">
            <v>1307</v>
          </cell>
        </row>
        <row r="263">
          <cell r="A263" t="str">
            <v>1308</v>
          </cell>
        </row>
        <row r="264">
          <cell r="A264" t="str">
            <v>15001</v>
          </cell>
        </row>
        <row r="265">
          <cell r="A265" t="str">
            <v>640</v>
          </cell>
        </row>
        <row r="266">
          <cell r="A266" t="str">
            <v>617</v>
          </cell>
        </row>
        <row r="267">
          <cell r="A267" t="str">
            <v>14289</v>
          </cell>
        </row>
        <row r="268">
          <cell r="A268" t="str">
            <v>657</v>
          </cell>
        </row>
        <row r="269">
          <cell r="A269" t="str">
            <v>604</v>
          </cell>
        </row>
        <row r="270">
          <cell r="A270" t="str">
            <v>14999</v>
          </cell>
        </row>
        <row r="271">
          <cell r="A271" t="str">
            <v>14280</v>
          </cell>
        </row>
        <row r="272">
          <cell r="A272" t="str">
            <v>647</v>
          </cell>
        </row>
        <row r="273">
          <cell r="A273" t="str">
            <v>14993</v>
          </cell>
        </row>
        <row r="274">
          <cell r="A274" t="str">
            <v>14286</v>
          </cell>
        </row>
        <row r="275">
          <cell r="A275" t="str">
            <v>14288</v>
          </cell>
        </row>
        <row r="276">
          <cell r="A276" t="str">
            <v>14287</v>
          </cell>
        </row>
        <row r="277">
          <cell r="A277" t="str">
            <v>607</v>
          </cell>
        </row>
        <row r="278">
          <cell r="A278" t="str">
            <v>1297</v>
          </cell>
        </row>
        <row r="279">
          <cell r="A279" t="str">
            <v>1299</v>
          </cell>
        </row>
        <row r="280">
          <cell r="A280" t="str">
            <v>15003</v>
          </cell>
        </row>
        <row r="281">
          <cell r="A281" t="str">
            <v>14989</v>
          </cell>
        </row>
        <row r="282">
          <cell r="A282" t="str">
            <v>14994</v>
          </cell>
        </row>
        <row r="283">
          <cell r="A283" t="str">
            <v>15002</v>
          </cell>
        </row>
        <row r="284">
          <cell r="A284" t="str">
            <v>14290</v>
          </cell>
        </row>
        <row r="285">
          <cell r="A285" t="str">
            <v>14992</v>
          </cell>
        </row>
        <row r="286">
          <cell r="A286" t="str">
            <v>644</v>
          </cell>
        </row>
        <row r="287">
          <cell r="A287" t="str">
            <v>1470</v>
          </cell>
        </row>
        <row r="288">
          <cell r="A288" t="str">
            <v>14326</v>
          </cell>
        </row>
        <row r="289">
          <cell r="A289" t="str">
            <v>14270</v>
          </cell>
        </row>
        <row r="290">
          <cell r="A290" t="str">
            <v>654</v>
          </cell>
        </row>
        <row r="291">
          <cell r="A291" t="str">
            <v>663</v>
          </cell>
        </row>
        <row r="292">
          <cell r="A292" t="str">
            <v>616</v>
          </cell>
        </row>
        <row r="293">
          <cell r="A293" t="str">
            <v>14998</v>
          </cell>
        </row>
        <row r="294">
          <cell r="A294" t="str">
            <v>14995</v>
          </cell>
        </row>
        <row r="295">
          <cell r="A295" t="str">
            <v>14269</v>
          </cell>
        </row>
        <row r="296">
          <cell r="A296" t="str">
            <v>1318</v>
          </cell>
        </row>
        <row r="297">
          <cell r="A297" t="str">
            <v>14272</v>
          </cell>
        </row>
        <row r="298">
          <cell r="A298" t="str">
            <v>651</v>
          </cell>
        </row>
        <row r="299">
          <cell r="A299" t="str">
            <v>13979</v>
          </cell>
        </row>
        <row r="300">
          <cell r="A300" t="str">
            <v>14310</v>
          </cell>
        </row>
        <row r="301">
          <cell r="A301" t="str">
            <v>650</v>
          </cell>
        </row>
        <row r="302">
          <cell r="A302" t="str">
            <v>14996</v>
          </cell>
        </row>
        <row r="303">
          <cell r="A303" t="str">
            <v>646</v>
          </cell>
        </row>
        <row r="304">
          <cell r="A304" t="str">
            <v>652</v>
          </cell>
        </row>
        <row r="305">
          <cell r="A305" t="str">
            <v>13983</v>
          </cell>
        </row>
        <row r="306">
          <cell r="A306" t="str">
            <v>13984</v>
          </cell>
        </row>
        <row r="307">
          <cell r="A307" t="str">
            <v>632</v>
          </cell>
        </row>
        <row r="308">
          <cell r="A308" t="str">
            <v>635</v>
          </cell>
        </row>
        <row r="309">
          <cell r="A309" t="str">
            <v>1282</v>
          </cell>
        </row>
        <row r="310">
          <cell r="A310" t="str">
            <v>1289</v>
          </cell>
        </row>
        <row r="311">
          <cell r="A311" t="str">
            <v>610</v>
          </cell>
        </row>
        <row r="312">
          <cell r="A312" t="str">
            <v>676</v>
          </cell>
        </row>
        <row r="313">
          <cell r="A313" t="str">
            <v>14251</v>
          </cell>
        </row>
        <row r="314">
          <cell r="A314" t="str">
            <v>1303</v>
          </cell>
        </row>
        <row r="315">
          <cell r="A315" t="str">
            <v>655</v>
          </cell>
        </row>
        <row r="316">
          <cell r="A316" t="str">
            <v>14271</v>
          </cell>
        </row>
        <row r="317">
          <cell r="A317" t="str">
            <v>673</v>
          </cell>
        </row>
        <row r="318">
          <cell r="A318" t="str">
            <v>1278</v>
          </cell>
        </row>
        <row r="319">
          <cell r="A319" t="str">
            <v>1281</v>
          </cell>
        </row>
        <row r="320">
          <cell r="A320" t="str">
            <v>613</v>
          </cell>
        </row>
        <row r="321">
          <cell r="A321" t="str">
            <v>622</v>
          </cell>
        </row>
        <row r="322">
          <cell r="A322" t="str">
            <v>1277</v>
          </cell>
        </row>
        <row r="323">
          <cell r="A323" t="str">
            <v>1287</v>
          </cell>
        </row>
        <row r="324">
          <cell r="A324" t="str">
            <v>1288</v>
          </cell>
        </row>
        <row r="325">
          <cell r="A325" t="str">
            <v>1291</v>
          </cell>
        </row>
        <row r="326">
          <cell r="A326" t="str">
            <v>1275</v>
          </cell>
        </row>
        <row r="327">
          <cell r="A327" t="str">
            <v>643</v>
          </cell>
        </row>
        <row r="328">
          <cell r="A328" t="str">
            <v>14292</v>
          </cell>
        </row>
        <row r="329">
          <cell r="A329" t="str">
            <v>14293</v>
          </cell>
        </row>
        <row r="330">
          <cell r="A330" t="str">
            <v>666</v>
          </cell>
        </row>
        <row r="331">
          <cell r="A331" t="str">
            <v>614</v>
          </cell>
        </row>
        <row r="332">
          <cell r="A332" t="str">
            <v>14267</v>
          </cell>
        </row>
        <row r="333">
          <cell r="A333" t="str">
            <v>14253</v>
          </cell>
        </row>
        <row r="334">
          <cell r="A334" t="str">
            <v>631</v>
          </cell>
        </row>
        <row r="335">
          <cell r="A335" t="str">
            <v>14294</v>
          </cell>
        </row>
        <row r="336">
          <cell r="A336" t="str">
            <v>1320</v>
          </cell>
        </row>
        <row r="337">
          <cell r="A337" t="str">
            <v>625</v>
          </cell>
        </row>
        <row r="338">
          <cell r="A338" t="str">
            <v>611</v>
          </cell>
        </row>
        <row r="339">
          <cell r="A339" t="str">
            <v>1296</v>
          </cell>
        </row>
        <row r="340">
          <cell r="A340" t="str">
            <v>1300</v>
          </cell>
        </row>
        <row r="341">
          <cell r="A341" t="str">
            <v>14285</v>
          </cell>
        </row>
        <row r="342">
          <cell r="A342" t="str">
            <v>612</v>
          </cell>
        </row>
        <row r="343">
          <cell r="A343" t="str">
            <v>1311</v>
          </cell>
        </row>
        <row r="344">
          <cell r="A344" t="str">
            <v>624</v>
          </cell>
        </row>
        <row r="345">
          <cell r="A345" t="str">
            <v>603</v>
          </cell>
        </row>
        <row r="346">
          <cell r="A346" t="str">
            <v>623</v>
          </cell>
        </row>
        <row r="347">
          <cell r="A347" t="str">
            <v>14314</v>
          </cell>
        </row>
        <row r="348">
          <cell r="A348" t="str">
            <v>1285</v>
          </cell>
        </row>
        <row r="349">
          <cell r="A349" t="str">
            <v>13985</v>
          </cell>
        </row>
        <row r="350">
          <cell r="A350" t="str">
            <v>14997</v>
          </cell>
        </row>
        <row r="351">
          <cell r="A351" t="str">
            <v>1319</v>
          </cell>
        </row>
        <row r="352">
          <cell r="A352" t="str">
            <v>608</v>
          </cell>
        </row>
        <row r="353">
          <cell r="A353" t="str">
            <v>609</v>
          </cell>
        </row>
        <row r="354">
          <cell r="A354" t="str">
            <v>619</v>
          </cell>
        </row>
        <row r="355">
          <cell r="A355" t="str">
            <v>621</v>
          </cell>
        </row>
        <row r="356">
          <cell r="A356" t="str">
            <v>674</v>
          </cell>
        </row>
        <row r="357">
          <cell r="A357" t="str">
            <v>606</v>
          </cell>
        </row>
        <row r="358">
          <cell r="A358" t="str">
            <v>1314</v>
          </cell>
        </row>
        <row r="359">
          <cell r="A359" t="str">
            <v>14276</v>
          </cell>
        </row>
        <row r="360">
          <cell r="A360" t="str">
            <v>14315</v>
          </cell>
        </row>
        <row r="361">
          <cell r="A361" t="str">
            <v>629</v>
          </cell>
        </row>
        <row r="362">
          <cell r="A362" t="str">
            <v>1292</v>
          </cell>
        </row>
        <row r="363">
          <cell r="A363" t="str">
            <v>14316</v>
          </cell>
        </row>
        <row r="364">
          <cell r="A364" t="str">
            <v>14600</v>
          </cell>
        </row>
        <row r="365">
          <cell r="A365" t="str">
            <v>601</v>
          </cell>
        </row>
        <row r="366">
          <cell r="A366" t="str">
            <v>14275</v>
          </cell>
        </row>
        <row r="367">
          <cell r="A367" t="str">
            <v>598</v>
          </cell>
        </row>
        <row r="368">
          <cell r="A368" t="str">
            <v>14312</v>
          </cell>
        </row>
        <row r="369">
          <cell r="A369" t="str">
            <v>13988</v>
          </cell>
        </row>
        <row r="370">
          <cell r="A370" t="str">
            <v>13980</v>
          </cell>
        </row>
        <row r="371">
          <cell r="A371" t="str">
            <v>1313</v>
          </cell>
        </row>
        <row r="372">
          <cell r="A372" t="str">
            <v>642</v>
          </cell>
        </row>
        <row r="373">
          <cell r="A373" t="str">
            <v>1312</v>
          </cell>
        </row>
        <row r="374">
          <cell r="A374" t="str">
            <v>661</v>
          </cell>
        </row>
        <row r="375">
          <cell r="A375" t="str">
            <v>14317</v>
          </cell>
        </row>
        <row r="376">
          <cell r="A376" t="str">
            <v>1293</v>
          </cell>
        </row>
        <row r="377">
          <cell r="A377" t="str">
            <v>1294</v>
          </cell>
        </row>
        <row r="378">
          <cell r="A378" t="str">
            <v>14283</v>
          </cell>
        </row>
        <row r="379">
          <cell r="A379" t="str">
            <v>1276</v>
          </cell>
        </row>
        <row r="380">
          <cell r="A380" t="str">
            <v>13981</v>
          </cell>
        </row>
        <row r="381">
          <cell r="A381" t="str">
            <v>13989</v>
          </cell>
        </row>
        <row r="382">
          <cell r="A382" t="str">
            <v>14284</v>
          </cell>
        </row>
        <row r="383">
          <cell r="A383" t="str">
            <v>1301</v>
          </cell>
        </row>
        <row r="384">
          <cell r="A384" t="str">
            <v>1310</v>
          </cell>
        </row>
        <row r="385">
          <cell r="A385" t="str">
            <v>618</v>
          </cell>
        </row>
        <row r="386">
          <cell r="A386" t="str">
            <v>14319</v>
          </cell>
        </row>
        <row r="387">
          <cell r="A387" t="str">
            <v>1295</v>
          </cell>
        </row>
        <row r="388">
          <cell r="A388" t="str">
            <v>1279</v>
          </cell>
        </row>
        <row r="389">
          <cell r="A389" t="str">
            <v>1290</v>
          </cell>
        </row>
        <row r="390">
          <cell r="A390" t="str">
            <v>14278</v>
          </cell>
        </row>
        <row r="391">
          <cell r="A391" t="str">
            <v>1305</v>
          </cell>
        </row>
        <row r="392">
          <cell r="A392" t="str">
            <v>1284</v>
          </cell>
        </row>
        <row r="393">
          <cell r="A393" t="str">
            <v>1309</v>
          </cell>
        </row>
        <row r="394">
          <cell r="A394" t="str">
            <v>14254</v>
          </cell>
        </row>
        <row r="395">
          <cell r="A395" t="str">
            <v>14241</v>
          </cell>
        </row>
        <row r="396">
          <cell r="A396" t="str">
            <v>1317</v>
          </cell>
        </row>
        <row r="397">
          <cell r="A397" t="str">
            <v>14273</v>
          </cell>
        </row>
        <row r="398">
          <cell r="A398" t="str">
            <v>1553</v>
          </cell>
        </row>
        <row r="399">
          <cell r="A399" t="str">
            <v>2083</v>
          </cell>
        </row>
        <row r="400">
          <cell r="A400" t="str">
            <v>1382</v>
          </cell>
        </row>
        <row r="401">
          <cell r="A401" t="str">
            <v>2084</v>
          </cell>
        </row>
        <row r="402">
          <cell r="A402" t="str">
            <v>2082</v>
          </cell>
        </row>
        <row r="403">
          <cell r="A403" t="str">
            <v>2190</v>
          </cell>
        </row>
        <row r="404">
          <cell r="A404" t="str">
            <v>1469</v>
          </cell>
        </row>
        <row r="405">
          <cell r="A405" t="str">
            <v>214</v>
          </cell>
        </row>
        <row r="406">
          <cell r="A406" t="str">
            <v>1549</v>
          </cell>
        </row>
        <row r="407">
          <cell r="A407" t="str">
            <v>1392</v>
          </cell>
        </row>
        <row r="408">
          <cell r="A408" t="str">
            <v>1459</v>
          </cell>
        </row>
        <row r="409">
          <cell r="A409" t="str">
            <v>692</v>
          </cell>
        </row>
        <row r="410">
          <cell r="A410" t="str">
            <v>693</v>
          </cell>
        </row>
        <row r="411">
          <cell r="A411" t="str">
            <v>697</v>
          </cell>
        </row>
        <row r="412">
          <cell r="A412" t="str">
            <v>700</v>
          </cell>
        </row>
        <row r="413">
          <cell r="A413" t="str">
            <v>702</v>
          </cell>
        </row>
        <row r="414">
          <cell r="A414" t="str">
            <v>704</v>
          </cell>
        </row>
        <row r="415">
          <cell r="A415" t="str">
            <v>14027</v>
          </cell>
        </row>
        <row r="416">
          <cell r="A416" t="str">
            <v>681</v>
          </cell>
        </row>
        <row r="417">
          <cell r="A417" t="str">
            <v>682</v>
          </cell>
        </row>
        <row r="418">
          <cell r="A418" t="str">
            <v>683</v>
          </cell>
        </row>
        <row r="419">
          <cell r="A419" t="str">
            <v>684</v>
          </cell>
        </row>
        <row r="420">
          <cell r="A420" t="str">
            <v>685</v>
          </cell>
        </row>
        <row r="421">
          <cell r="A421" t="str">
            <v>686</v>
          </cell>
        </row>
        <row r="422">
          <cell r="A422" t="str">
            <v>687</v>
          </cell>
        </row>
        <row r="423">
          <cell r="A423" t="str">
            <v>688</v>
          </cell>
        </row>
        <row r="424">
          <cell r="A424" t="str">
            <v>680</v>
          </cell>
        </row>
        <row r="425">
          <cell r="A425" t="str">
            <v>689</v>
          </cell>
        </row>
        <row r="426">
          <cell r="A426" t="str">
            <v>703</v>
          </cell>
        </row>
        <row r="427">
          <cell r="A427" t="str">
            <v>679</v>
          </cell>
        </row>
        <row r="428">
          <cell r="A428" t="str">
            <v>691</v>
          </cell>
        </row>
        <row r="429">
          <cell r="A429" t="str">
            <v>694</v>
          </cell>
        </row>
        <row r="430">
          <cell r="A430" t="str">
            <v>698</v>
          </cell>
        </row>
        <row r="431">
          <cell r="A431" t="str">
            <v>690</v>
          </cell>
        </row>
        <row r="432">
          <cell r="A432" t="str">
            <v>695</v>
          </cell>
        </row>
        <row r="433">
          <cell r="A433" t="str">
            <v>696</v>
          </cell>
        </row>
        <row r="434">
          <cell r="A434" t="str">
            <v>699</v>
          </cell>
        </row>
        <row r="435">
          <cell r="A435" t="str">
            <v>701</v>
          </cell>
        </row>
        <row r="436">
          <cell r="A436" t="str">
            <v>14327</v>
          </cell>
        </row>
        <row r="437">
          <cell r="A437" t="str">
            <v>14328</v>
          </cell>
        </row>
        <row r="438">
          <cell r="A438" t="str">
            <v>1028</v>
          </cell>
        </row>
        <row r="439">
          <cell r="A439" t="str">
            <v>1029</v>
          </cell>
        </row>
        <row r="440">
          <cell r="A440" t="str">
            <v>2232</v>
          </cell>
        </row>
        <row r="441">
          <cell r="A441" t="str">
            <v>1542</v>
          </cell>
        </row>
        <row r="442">
          <cell r="A442" t="str">
            <v>1523</v>
          </cell>
        </row>
        <row r="443">
          <cell r="A443" t="str">
            <v>736</v>
          </cell>
        </row>
        <row r="444">
          <cell r="A444" t="str">
            <v>714</v>
          </cell>
        </row>
        <row r="445">
          <cell r="A445" t="str">
            <v>716</v>
          </cell>
        </row>
        <row r="446">
          <cell r="A446" t="str">
            <v>720</v>
          </cell>
        </row>
        <row r="447">
          <cell r="A447" t="str">
            <v>731</v>
          </cell>
        </row>
        <row r="448">
          <cell r="A448" t="str">
            <v>708</v>
          </cell>
        </row>
        <row r="449">
          <cell r="A449" t="str">
            <v>710</v>
          </cell>
        </row>
        <row r="450">
          <cell r="A450" t="str">
            <v>726</v>
          </cell>
        </row>
        <row r="451">
          <cell r="A451" t="str">
            <v>739</v>
          </cell>
        </row>
        <row r="452">
          <cell r="A452" t="str">
            <v>706</v>
          </cell>
        </row>
        <row r="453">
          <cell r="A453" t="str">
            <v>705</v>
          </cell>
        </row>
        <row r="454">
          <cell r="A454" t="str">
            <v>712</v>
          </cell>
        </row>
        <row r="455">
          <cell r="A455" t="str">
            <v>709</v>
          </cell>
        </row>
        <row r="456">
          <cell r="A456" t="str">
            <v>734</v>
          </cell>
        </row>
        <row r="457">
          <cell r="A457" t="str">
            <v>746</v>
          </cell>
        </row>
        <row r="458">
          <cell r="A458" t="str">
            <v>742</v>
          </cell>
        </row>
        <row r="459">
          <cell r="A459" t="str">
            <v>748</v>
          </cell>
        </row>
        <row r="460">
          <cell r="A460" t="str">
            <v>743</v>
          </cell>
        </row>
        <row r="461">
          <cell r="A461" t="str">
            <v>738</v>
          </cell>
        </row>
        <row r="462">
          <cell r="A462" t="str">
            <v>725</v>
          </cell>
        </row>
        <row r="463">
          <cell r="A463" t="str">
            <v>749</v>
          </cell>
        </row>
        <row r="464">
          <cell r="A464" t="str">
            <v>707</v>
          </cell>
        </row>
        <row r="465">
          <cell r="A465" t="str">
            <v>730</v>
          </cell>
        </row>
        <row r="466">
          <cell r="A466" t="str">
            <v>747</v>
          </cell>
        </row>
        <row r="467">
          <cell r="A467" t="str">
            <v>745</v>
          </cell>
        </row>
        <row r="468">
          <cell r="A468" t="str">
            <v>722</v>
          </cell>
        </row>
        <row r="469">
          <cell r="A469" t="str">
            <v>719</v>
          </cell>
        </row>
        <row r="470">
          <cell r="A470" t="str">
            <v>729</v>
          </cell>
        </row>
        <row r="471">
          <cell r="A471" t="str">
            <v>723</v>
          </cell>
        </row>
        <row r="472">
          <cell r="A472" t="str">
            <v>752</v>
          </cell>
        </row>
        <row r="473">
          <cell r="A473" t="str">
            <v>754</v>
          </cell>
        </row>
        <row r="474">
          <cell r="A474" t="str">
            <v>755</v>
          </cell>
        </row>
        <row r="475">
          <cell r="A475" t="str">
            <v>751</v>
          </cell>
        </row>
        <row r="476">
          <cell r="A476" t="str">
            <v>744</v>
          </cell>
        </row>
        <row r="477">
          <cell r="A477" t="str">
            <v>724</v>
          </cell>
        </row>
        <row r="478">
          <cell r="A478" t="str">
            <v>732</v>
          </cell>
        </row>
        <row r="479">
          <cell r="A479" t="str">
            <v>733</v>
          </cell>
        </row>
        <row r="480">
          <cell r="A480" t="str">
            <v>717</v>
          </cell>
        </row>
        <row r="481">
          <cell r="A481" t="str">
            <v>727</v>
          </cell>
        </row>
        <row r="482">
          <cell r="A482" t="str">
            <v>750</v>
          </cell>
        </row>
        <row r="483">
          <cell r="A483" t="str">
            <v>711</v>
          </cell>
        </row>
        <row r="484">
          <cell r="A484" t="str">
            <v>721</v>
          </cell>
        </row>
        <row r="485">
          <cell r="A485" t="str">
            <v>715</v>
          </cell>
        </row>
        <row r="486">
          <cell r="A486" t="str">
            <v>718</v>
          </cell>
        </row>
        <row r="487">
          <cell r="A487" t="str">
            <v>737</v>
          </cell>
        </row>
        <row r="488">
          <cell r="A488" t="str">
            <v>735</v>
          </cell>
        </row>
        <row r="489">
          <cell r="A489" t="str">
            <v>753</v>
          </cell>
        </row>
        <row r="490">
          <cell r="A490" t="str">
            <v>728</v>
          </cell>
        </row>
        <row r="491">
          <cell r="A491" t="str">
            <v>741</v>
          </cell>
        </row>
        <row r="492">
          <cell r="A492" t="str">
            <v>713</v>
          </cell>
        </row>
        <row r="493">
          <cell r="A493" t="str">
            <v>740</v>
          </cell>
        </row>
        <row r="494">
          <cell r="A494" t="str">
            <v>757</v>
          </cell>
        </row>
        <row r="495">
          <cell r="A495" t="str">
            <v>756</v>
          </cell>
        </row>
        <row r="496">
          <cell r="A496" t="str">
            <v>32234</v>
          </cell>
        </row>
        <row r="497">
          <cell r="A497" t="str">
            <v>2085</v>
          </cell>
        </row>
        <row r="498">
          <cell r="A498" t="str">
            <v>2088</v>
          </cell>
        </row>
        <row r="499">
          <cell r="A499" t="str">
            <v>2089</v>
          </cell>
        </row>
        <row r="500">
          <cell r="A500" t="str">
            <v>2091</v>
          </cell>
        </row>
        <row r="501">
          <cell r="A501" t="str">
            <v>2087</v>
          </cell>
        </row>
        <row r="502">
          <cell r="A502" t="str">
            <v>2142</v>
          </cell>
        </row>
        <row r="503">
          <cell r="A503" t="str">
            <v>2094</v>
          </cell>
        </row>
        <row r="504">
          <cell r="A504" t="str">
            <v>2100</v>
          </cell>
        </row>
        <row r="505">
          <cell r="A505" t="str">
            <v>2246</v>
          </cell>
        </row>
        <row r="506">
          <cell r="A506" t="str">
            <v>2248</v>
          </cell>
        </row>
        <row r="507">
          <cell r="A507" t="str">
            <v>2249</v>
          </cell>
        </row>
        <row r="508">
          <cell r="A508" t="str">
            <v>2250</v>
          </cell>
        </row>
        <row r="509">
          <cell r="A509" t="str">
            <v>2251</v>
          </cell>
        </row>
        <row r="510">
          <cell r="A510" t="str">
            <v>243</v>
          </cell>
        </row>
        <row r="511">
          <cell r="A511" t="str">
            <v>1688</v>
          </cell>
        </row>
        <row r="512">
          <cell r="A512" t="str">
            <v>1689</v>
          </cell>
        </row>
        <row r="513">
          <cell r="A513" t="str">
            <v>2267</v>
          </cell>
        </row>
        <row r="514">
          <cell r="A514" t="str">
            <v>2268</v>
          </cell>
        </row>
        <row r="515">
          <cell r="A515" t="str">
            <v>2101</v>
          </cell>
        </row>
        <row r="516">
          <cell r="A516" t="str">
            <v>24363</v>
          </cell>
        </row>
        <row r="517">
          <cell r="A517" t="str">
            <v>24364</v>
          </cell>
        </row>
        <row r="518">
          <cell r="A518" t="str">
            <v>249</v>
          </cell>
        </row>
        <row r="519">
          <cell r="A519" t="str">
            <v>2279</v>
          </cell>
        </row>
        <row r="520">
          <cell r="A520" t="str">
            <v>2280</v>
          </cell>
        </row>
        <row r="521">
          <cell r="A521" t="str">
            <v>2281</v>
          </cell>
        </row>
        <row r="522">
          <cell r="A522" t="str">
            <v>1702</v>
          </cell>
        </row>
        <row r="523">
          <cell r="A523" t="str">
            <v>2313</v>
          </cell>
        </row>
        <row r="524">
          <cell r="A524" t="str">
            <v>1730</v>
          </cell>
        </row>
        <row r="525">
          <cell r="A525" t="str">
            <v>1738</v>
          </cell>
        </row>
        <row r="526">
          <cell r="A526" t="str">
            <v>1740</v>
          </cell>
        </row>
        <row r="527">
          <cell r="A527" t="str">
            <v>2335</v>
          </cell>
        </row>
        <row r="528">
          <cell r="A528" t="str">
            <v>15149</v>
          </cell>
        </row>
        <row r="529">
          <cell r="A529" t="str">
            <v>1743</v>
          </cell>
        </row>
        <row r="530">
          <cell r="A530" t="str">
            <v>1995</v>
          </cell>
        </row>
        <row r="531">
          <cell r="A531" t="str">
            <v>13668</v>
          </cell>
        </row>
        <row r="532">
          <cell r="A532" t="str">
            <v>2386</v>
          </cell>
        </row>
        <row r="533">
          <cell r="A533" t="str">
            <v>2387</v>
          </cell>
        </row>
        <row r="534">
          <cell r="A534" t="str">
            <v>14558</v>
          </cell>
        </row>
        <row r="535">
          <cell r="A535" t="str">
            <v>14559</v>
          </cell>
        </row>
        <row r="536">
          <cell r="A536" t="str">
            <v>14560</v>
          </cell>
        </row>
        <row r="537">
          <cell r="A537" t="str">
            <v>587</v>
          </cell>
        </row>
        <row r="538">
          <cell r="A538" t="str">
            <v>588</v>
          </cell>
        </row>
        <row r="539">
          <cell r="A539" t="str">
            <v>14498</v>
          </cell>
        </row>
        <row r="540">
          <cell r="A540" t="str">
            <v>14499</v>
          </cell>
        </row>
        <row r="541">
          <cell r="A541" t="str">
            <v>14500</v>
          </cell>
        </row>
        <row r="542">
          <cell r="A542" t="str">
            <v>14603</v>
          </cell>
        </row>
        <row r="543">
          <cell r="A543" t="str">
            <v>14604</v>
          </cell>
        </row>
        <row r="544">
          <cell r="A544" t="str">
            <v>14605</v>
          </cell>
        </row>
        <row r="545">
          <cell r="A545" t="str">
            <v>2391</v>
          </cell>
        </row>
        <row r="546">
          <cell r="A546" t="str">
            <v>2392</v>
          </cell>
        </row>
        <row r="547">
          <cell r="A547" t="str">
            <v>586</v>
          </cell>
        </row>
        <row r="548">
          <cell r="A548" t="str">
            <v>263</v>
          </cell>
        </row>
        <row r="549">
          <cell r="A549" t="str">
            <v>2389</v>
          </cell>
        </row>
        <row r="550">
          <cell r="A550" t="str">
            <v>2390</v>
          </cell>
        </row>
        <row r="551">
          <cell r="A551" t="str">
            <v>266</v>
          </cell>
        </row>
        <row r="552">
          <cell r="A552" t="str">
            <v>265</v>
          </cell>
        </row>
        <row r="553">
          <cell r="A553" t="str">
            <v>1807</v>
          </cell>
        </row>
        <row r="554">
          <cell r="A554" t="str">
            <v>1806</v>
          </cell>
        </row>
        <row r="555">
          <cell r="A555" t="str">
            <v>264</v>
          </cell>
        </row>
        <row r="556">
          <cell r="A556" t="str">
            <v>1805</v>
          </cell>
        </row>
        <row r="557">
          <cell r="A557" t="str">
            <v>1804</v>
          </cell>
        </row>
        <row r="558">
          <cell r="A558" t="str">
            <v>2396</v>
          </cell>
        </row>
        <row r="559">
          <cell r="A559" t="str">
            <v>2402</v>
          </cell>
        </row>
        <row r="560">
          <cell r="A560" t="str">
            <v>31583</v>
          </cell>
        </row>
        <row r="561">
          <cell r="A561" t="str">
            <v>31582</v>
          </cell>
        </row>
        <row r="562">
          <cell r="A562" t="str">
            <v>31585</v>
          </cell>
        </row>
        <row r="563">
          <cell r="A563" t="str">
            <v>31584</v>
          </cell>
        </row>
        <row r="564">
          <cell r="A564" t="str">
            <v>31581</v>
          </cell>
        </row>
        <row r="565">
          <cell r="A565" t="str">
            <v>31752</v>
          </cell>
        </row>
        <row r="566">
          <cell r="A566" t="str">
            <v>31758</v>
          </cell>
        </row>
        <row r="567">
          <cell r="A567" t="str">
            <v>31757</v>
          </cell>
        </row>
        <row r="568">
          <cell r="A568" t="str">
            <v>31756</v>
          </cell>
        </row>
        <row r="569">
          <cell r="A569" t="str">
            <v>31754</v>
          </cell>
        </row>
        <row r="570">
          <cell r="A570" t="str">
            <v>31755</v>
          </cell>
        </row>
        <row r="571">
          <cell r="A571" t="str">
            <v>32477</v>
          </cell>
        </row>
        <row r="572">
          <cell r="A572" t="str">
            <v>32484</v>
          </cell>
        </row>
        <row r="573">
          <cell r="A573" t="str">
            <v>32485</v>
          </cell>
        </row>
        <row r="574">
          <cell r="A574" t="str">
            <v>32486</v>
          </cell>
        </row>
        <row r="575">
          <cell r="A575" t="str">
            <v>32475</v>
          </cell>
        </row>
        <row r="576">
          <cell r="A576" t="str">
            <v>32478</v>
          </cell>
        </row>
        <row r="577">
          <cell r="A577" t="str">
            <v>32476</v>
          </cell>
        </row>
        <row r="578">
          <cell r="A578" t="str">
            <v>32487</v>
          </cell>
        </row>
        <row r="579">
          <cell r="A579" t="str">
            <v>32500</v>
          </cell>
        </row>
        <row r="580">
          <cell r="A580" t="str">
            <v>32489</v>
          </cell>
        </row>
        <row r="581">
          <cell r="A581" t="str">
            <v>32502</v>
          </cell>
        </row>
        <row r="582">
          <cell r="A582" t="str">
            <v>32460</v>
          </cell>
        </row>
        <row r="583">
          <cell r="A583" t="str">
            <v>32462</v>
          </cell>
        </row>
        <row r="584">
          <cell r="A584" t="str">
            <v>31753</v>
          </cell>
        </row>
        <row r="585">
          <cell r="A585" t="str">
            <v>32458</v>
          </cell>
        </row>
        <row r="586">
          <cell r="A586" t="str">
            <v>32461</v>
          </cell>
        </row>
        <row r="587">
          <cell r="A587" t="str">
            <v>32488</v>
          </cell>
        </row>
        <row r="588">
          <cell r="A588" t="str">
            <v>32501</v>
          </cell>
        </row>
        <row r="589">
          <cell r="A589" t="str">
            <v>32459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 15min"/>
      <sheetName val="2000"/>
      <sheetName val="1999"/>
      <sheetName val="1998"/>
      <sheetName val="199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0">
          <cell r="D40" t="str">
            <v>Fonte: EDP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 refreshError="1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 refreshError="1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"/>
  <sheetViews>
    <sheetView showGridLines="0" zoomScaleNormal="100" zoomScaleSheetLayoutView="80" workbookViewId="0">
      <selection activeCell="A15" sqref="A15:XFD15"/>
    </sheetView>
  </sheetViews>
  <sheetFormatPr defaultRowHeight="13.2"/>
  <cols>
    <col min="3" max="3" width="11" customWidth="1"/>
    <col min="4" max="4" width="100.33203125" customWidth="1"/>
  </cols>
  <sheetData>
    <row r="2" spans="1:6" ht="17.399999999999999">
      <c r="A2" s="1"/>
      <c r="B2" s="2" t="s">
        <v>89</v>
      </c>
      <c r="C2" s="1"/>
      <c r="D2" s="1"/>
      <c r="E2" s="1"/>
      <c r="F2" s="1"/>
    </row>
    <row r="3" spans="1:6" ht="17.399999999999999">
      <c r="A3" s="1"/>
      <c r="B3" s="2"/>
      <c r="C3" s="1"/>
      <c r="D3" s="1"/>
      <c r="E3" s="1"/>
      <c r="F3" s="1"/>
    </row>
    <row r="4" spans="1:6" ht="15.6">
      <c r="A4" s="1"/>
      <c r="B4" s="249" t="s">
        <v>121</v>
      </c>
      <c r="C4" s="249"/>
      <c r="D4" s="249"/>
      <c r="E4" s="249"/>
      <c r="F4" s="249"/>
    </row>
    <row r="5" spans="1:6" ht="13.8">
      <c r="A5" s="1"/>
      <c r="B5" s="1"/>
      <c r="C5" s="1"/>
      <c r="D5" s="1"/>
      <c r="E5" s="1"/>
      <c r="F5" s="1"/>
    </row>
    <row r="6" spans="1:6" ht="13.8">
      <c r="A6" s="1"/>
      <c r="B6" s="8"/>
      <c r="C6" s="6" t="s">
        <v>119</v>
      </c>
      <c r="D6" s="6" t="s">
        <v>120</v>
      </c>
    </row>
    <row r="7" spans="1:6" ht="13.8">
      <c r="A7" s="3"/>
      <c r="B7" s="9"/>
      <c r="C7" s="7">
        <v>1</v>
      </c>
      <c r="D7" t="s">
        <v>143</v>
      </c>
    </row>
    <row r="8" spans="1:6" ht="13.8">
      <c r="A8" s="3"/>
      <c r="B8" s="3"/>
      <c r="C8" s="7">
        <v>2</v>
      </c>
      <c r="D8" t="s">
        <v>144</v>
      </c>
    </row>
    <row r="9" spans="1:6" ht="13.8">
      <c r="A9" s="3"/>
      <c r="B9" s="3"/>
      <c r="C9" s="7">
        <v>3</v>
      </c>
      <c r="D9" t="s">
        <v>145</v>
      </c>
    </row>
    <row r="10" spans="1:6" ht="13.8">
      <c r="A10" s="3"/>
      <c r="B10" s="3"/>
      <c r="C10" s="7">
        <v>4</v>
      </c>
      <c r="D10" t="s">
        <v>146</v>
      </c>
    </row>
    <row r="11" spans="1:6" ht="13.8">
      <c r="A11" s="3"/>
      <c r="B11" s="3"/>
      <c r="C11" s="7">
        <v>5</v>
      </c>
      <c r="D11" t="s">
        <v>147</v>
      </c>
    </row>
    <row r="12" spans="1:6" ht="13.8">
      <c r="A12" s="3"/>
      <c r="B12" s="3"/>
      <c r="C12" s="7">
        <v>6</v>
      </c>
      <c r="D12" t="s">
        <v>148</v>
      </c>
    </row>
    <row r="13" spans="1:6" ht="13.8">
      <c r="A13" s="3"/>
      <c r="B13" s="3"/>
      <c r="C13" s="7">
        <v>7</v>
      </c>
      <c r="D13" t="s">
        <v>149</v>
      </c>
    </row>
    <row r="14" spans="1:6" ht="13.8">
      <c r="A14" s="3"/>
      <c r="B14" s="3"/>
      <c r="C14" s="7">
        <v>8</v>
      </c>
      <c r="D14" t="s">
        <v>150</v>
      </c>
    </row>
    <row r="15" spans="1:6" ht="13.8">
      <c r="A15" s="1"/>
      <c r="B15" s="1"/>
      <c r="C15" s="4"/>
      <c r="D15" s="5"/>
      <c r="E15" s="1"/>
      <c r="F15" s="1"/>
    </row>
  </sheetData>
  <mergeCells count="1">
    <mergeCell ref="B4:F4"/>
  </mergeCells>
  <pageMargins left="0.70866141732283472" right="0.70866141732283472" top="1.5354330708661419" bottom="0.74803149606299213" header="0.31496062992125984" footer="0.31496062992125984"/>
  <pageSetup paperSize="9" scale="74" orientation="portrait" r:id="rId1"/>
  <headerFooter>
    <oddHeader>&amp;LEnondas, SA</oddHeader>
    <oddFooter>&amp;L&amp;F 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topLeftCell="A49" zoomScaleNormal="100" zoomScaleSheetLayoutView="100" workbookViewId="0">
      <selection activeCell="B18" sqref="B18"/>
    </sheetView>
  </sheetViews>
  <sheetFormatPr defaultColWidth="9.109375" defaultRowHeight="13.8"/>
  <cols>
    <col min="1" max="1" width="18.109375" style="48" bestFit="1" customWidth="1"/>
    <col min="2" max="2" width="44" style="48" customWidth="1"/>
    <col min="3" max="3" width="6.5546875" style="49" customWidth="1"/>
    <col min="4" max="7" width="13.44140625" style="48" customWidth="1"/>
    <col min="8" max="8" width="5.109375" style="48" customWidth="1"/>
    <col min="9" max="9" width="8" style="48" customWidth="1"/>
    <col min="10" max="12" width="12.33203125" style="48" customWidth="1"/>
    <col min="13" max="13" width="13.6640625" style="48" customWidth="1"/>
    <col min="14" max="15" width="10.109375" style="48" customWidth="1"/>
    <col min="16" max="46" width="10.44140625" style="48" customWidth="1"/>
    <col min="47" max="16384" width="9.109375" style="48"/>
  </cols>
  <sheetData>
    <row r="1" spans="1:18">
      <c r="A1" s="53">
        <v>1</v>
      </c>
    </row>
    <row r="2" spans="1:18" ht="15.75" customHeight="1">
      <c r="B2" s="250" t="str">
        <f>+Índice!D7</f>
        <v>Quadro N3-01-Enondas - Balanço em t-2 e t-3</v>
      </c>
      <c r="C2" s="250"/>
      <c r="D2" s="250"/>
      <c r="E2" s="250"/>
      <c r="F2" s="250"/>
      <c r="G2" s="250"/>
      <c r="H2" s="54"/>
      <c r="I2" s="54"/>
      <c r="J2" s="54"/>
      <c r="K2" s="54"/>
      <c r="L2" s="54"/>
      <c r="M2" s="54"/>
      <c r="N2" s="54"/>
      <c r="O2" s="54"/>
    </row>
    <row r="3" spans="1:18">
      <c r="C3" s="22"/>
      <c r="D3" s="23"/>
      <c r="E3" s="23"/>
      <c r="F3" s="23"/>
      <c r="G3" s="55"/>
      <c r="H3" s="54"/>
      <c r="I3" s="54"/>
      <c r="J3" s="54"/>
      <c r="K3" s="54"/>
      <c r="L3" s="54"/>
      <c r="M3" s="54"/>
      <c r="N3" s="54"/>
      <c r="O3" s="54"/>
    </row>
    <row r="4" spans="1:18">
      <c r="B4" s="56"/>
      <c r="C4" s="57"/>
      <c r="D4" s="56"/>
      <c r="E4" s="56"/>
      <c r="F4" s="56"/>
      <c r="G4" s="25" t="s">
        <v>0</v>
      </c>
      <c r="M4" s="50"/>
      <c r="N4" s="50"/>
      <c r="O4" s="50"/>
      <c r="P4" s="50"/>
      <c r="Q4" s="50"/>
      <c r="R4" s="50"/>
    </row>
    <row r="5" spans="1:18">
      <c r="B5" s="254" t="s">
        <v>91</v>
      </c>
      <c r="C5" s="252" t="s">
        <v>101</v>
      </c>
      <c r="D5" s="251" t="s">
        <v>113</v>
      </c>
      <c r="E5" s="251"/>
      <c r="F5" s="251"/>
      <c r="G5" s="251" t="s">
        <v>114</v>
      </c>
      <c r="M5" s="50"/>
      <c r="N5" s="50"/>
      <c r="O5" s="50"/>
      <c r="P5" s="50"/>
      <c r="Q5" s="50"/>
      <c r="R5" s="50"/>
    </row>
    <row r="6" spans="1:18" ht="25.5" customHeight="1">
      <c r="B6" s="255"/>
      <c r="C6" s="253"/>
      <c r="D6" s="219" t="s">
        <v>130</v>
      </c>
      <c r="E6" s="219" t="s">
        <v>129</v>
      </c>
      <c r="F6" s="219" t="s">
        <v>131</v>
      </c>
      <c r="G6" s="251"/>
      <c r="M6" s="50"/>
      <c r="N6" s="50"/>
      <c r="O6" s="50"/>
      <c r="P6" s="50"/>
      <c r="Q6" s="50"/>
      <c r="R6" s="50"/>
    </row>
    <row r="7" spans="1:18" ht="7.5" customHeight="1">
      <c r="C7" s="48"/>
      <c r="M7" s="50"/>
      <c r="N7" s="50"/>
      <c r="O7" s="50"/>
      <c r="P7" s="50"/>
      <c r="Q7" s="50"/>
      <c r="R7" s="50"/>
    </row>
    <row r="8" spans="1:18">
      <c r="B8" s="221" t="s">
        <v>92</v>
      </c>
      <c r="C8" s="222"/>
      <c r="D8" s="223"/>
      <c r="E8" s="224"/>
      <c r="F8" s="224"/>
      <c r="G8" s="224"/>
      <c r="M8" s="50"/>
      <c r="N8" s="50"/>
      <c r="O8" s="50"/>
      <c r="P8" s="50"/>
      <c r="Q8" s="50"/>
      <c r="R8" s="50"/>
    </row>
    <row r="9" spans="1:18">
      <c r="B9" s="63" t="s">
        <v>102</v>
      </c>
      <c r="C9" s="64"/>
      <c r="D9" s="59"/>
      <c r="E9" s="60"/>
      <c r="F9" s="60"/>
      <c r="G9" s="60"/>
    </row>
    <row r="10" spans="1:18">
      <c r="B10" s="247" t="s">
        <v>98</v>
      </c>
      <c r="C10" s="64"/>
      <c r="D10" s="59"/>
      <c r="E10" s="60"/>
      <c r="F10" s="60"/>
      <c r="G10" s="60"/>
    </row>
    <row r="11" spans="1:18">
      <c r="B11" s="247" t="s">
        <v>161</v>
      </c>
      <c r="C11" s="64"/>
      <c r="D11" s="59"/>
      <c r="E11" s="60"/>
      <c r="F11" s="60"/>
      <c r="G11" s="60"/>
    </row>
    <row r="12" spans="1:18">
      <c r="B12" s="65" t="s">
        <v>103</v>
      </c>
      <c r="C12" s="66"/>
      <c r="D12" s="59"/>
      <c r="E12" s="60"/>
      <c r="F12" s="60"/>
      <c r="G12" s="60"/>
    </row>
    <row r="13" spans="1:18" ht="6" customHeight="1">
      <c r="B13" s="65"/>
      <c r="C13" s="66"/>
      <c r="D13" s="59"/>
      <c r="E13" s="60"/>
      <c r="F13" s="60"/>
      <c r="G13" s="60"/>
    </row>
    <row r="14" spans="1:18" ht="22.5" customHeight="1">
      <c r="B14" s="67" t="s">
        <v>90</v>
      </c>
      <c r="C14" s="68"/>
      <c r="D14" s="69"/>
      <c r="E14" s="70"/>
      <c r="F14" s="70"/>
      <c r="G14" s="70"/>
    </row>
    <row r="15" spans="1:18" ht="22.5" customHeight="1">
      <c r="B15" s="71"/>
      <c r="C15" s="62"/>
      <c r="D15" s="59"/>
      <c r="E15" s="60"/>
      <c r="F15" s="60"/>
      <c r="G15" s="60"/>
    </row>
    <row r="16" spans="1:18">
      <c r="B16" s="61" t="s">
        <v>93</v>
      </c>
      <c r="C16" s="62"/>
      <c r="D16" s="59"/>
      <c r="E16" s="60"/>
      <c r="F16" s="60"/>
      <c r="G16" s="60"/>
    </row>
    <row r="17" spans="1:18">
      <c r="B17" s="63" t="s">
        <v>1</v>
      </c>
      <c r="C17" s="64"/>
      <c r="D17" s="59"/>
      <c r="E17" s="60"/>
      <c r="F17" s="60"/>
      <c r="G17" s="60"/>
    </row>
    <row r="18" spans="1:18">
      <c r="B18" s="247" t="s">
        <v>162</v>
      </c>
      <c r="C18" s="64"/>
      <c r="D18" s="59"/>
      <c r="E18" s="60"/>
      <c r="F18" s="60"/>
      <c r="G18" s="60"/>
    </row>
    <row r="19" spans="1:18">
      <c r="B19" s="63" t="s">
        <v>153</v>
      </c>
      <c r="C19" s="64"/>
      <c r="D19" s="59"/>
      <c r="E19" s="60"/>
      <c r="F19" s="60"/>
      <c r="G19" s="60"/>
    </row>
    <row r="20" spans="1:18">
      <c r="B20" s="63" t="s">
        <v>2</v>
      </c>
      <c r="C20" s="64"/>
      <c r="D20" s="59"/>
      <c r="E20" s="60"/>
      <c r="F20" s="60"/>
      <c r="G20" s="60"/>
    </row>
    <row r="21" spans="1:18">
      <c r="B21" s="63" t="s">
        <v>3</v>
      </c>
      <c r="C21" s="64"/>
      <c r="D21" s="59"/>
      <c r="E21" s="60"/>
      <c r="F21" s="60"/>
      <c r="G21" s="60"/>
    </row>
    <row r="22" spans="1:18" ht="6.75" customHeight="1">
      <c r="B22" s="72"/>
      <c r="C22" s="64"/>
      <c r="D22" s="59"/>
      <c r="E22" s="60"/>
      <c r="F22" s="60"/>
      <c r="G22" s="60"/>
    </row>
    <row r="23" spans="1:18" ht="22.5" customHeight="1">
      <c r="B23" s="73" t="s">
        <v>94</v>
      </c>
      <c r="C23" s="68"/>
      <c r="D23" s="69"/>
      <c r="E23" s="70"/>
      <c r="F23" s="70"/>
      <c r="G23" s="70"/>
    </row>
    <row r="24" spans="1:18" ht="22.5" customHeight="1" thickBot="1">
      <c r="B24" s="58" t="s">
        <v>104</v>
      </c>
      <c r="C24" s="225"/>
      <c r="D24" s="226"/>
      <c r="E24" s="227"/>
      <c r="F24" s="227"/>
      <c r="G24" s="227"/>
    </row>
    <row r="25" spans="1:18" ht="22.5" customHeight="1" thickTop="1">
      <c r="B25" s="230"/>
      <c r="C25" s="230"/>
      <c r="D25" s="231"/>
      <c r="E25" s="231"/>
      <c r="F25" s="231"/>
      <c r="G25" s="231"/>
    </row>
    <row r="26" spans="1:18" ht="22.5" customHeight="1">
      <c r="C26" s="48"/>
    </row>
    <row r="27" spans="1:18">
      <c r="B27" s="254" t="s">
        <v>4</v>
      </c>
      <c r="C27" s="252" t="s">
        <v>101</v>
      </c>
      <c r="D27" s="251" t="s">
        <v>113</v>
      </c>
      <c r="E27" s="251"/>
      <c r="F27" s="251"/>
      <c r="G27" s="251" t="s">
        <v>114</v>
      </c>
      <c r="M27" s="50"/>
      <c r="N27" s="50"/>
      <c r="O27" s="50"/>
      <c r="P27" s="50"/>
      <c r="Q27" s="50"/>
      <c r="R27" s="50"/>
    </row>
    <row r="28" spans="1:18" ht="25.5" customHeight="1">
      <c r="B28" s="255" t="s">
        <v>4</v>
      </c>
      <c r="C28" s="253"/>
      <c r="D28" s="219" t="s">
        <v>130</v>
      </c>
      <c r="E28" s="219" t="s">
        <v>129</v>
      </c>
      <c r="F28" s="219" t="s">
        <v>131</v>
      </c>
      <c r="G28" s="251"/>
      <c r="M28" s="50"/>
      <c r="N28" s="50"/>
      <c r="O28" s="50"/>
      <c r="P28" s="50"/>
      <c r="Q28" s="50"/>
      <c r="R28" s="50"/>
    </row>
    <row r="29" spans="1:18" ht="7.5" customHeight="1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8">
      <c r="A30" s="50"/>
      <c r="B30" s="221" t="s">
        <v>5</v>
      </c>
      <c r="C30" s="222"/>
      <c r="D30" s="223"/>
      <c r="E30" s="224"/>
      <c r="F30" s="224"/>
      <c r="G30" s="224"/>
    </row>
    <row r="31" spans="1:18">
      <c r="A31" s="50"/>
      <c r="B31" s="63" t="s">
        <v>155</v>
      </c>
      <c r="C31" s="64"/>
      <c r="D31" s="59"/>
      <c r="E31" s="60"/>
      <c r="F31" s="60"/>
      <c r="G31" s="60"/>
    </row>
    <row r="32" spans="1:18">
      <c r="A32" s="50"/>
      <c r="B32" s="63" t="s">
        <v>57</v>
      </c>
      <c r="C32" s="64"/>
      <c r="D32" s="59"/>
      <c r="E32" s="60"/>
      <c r="F32" s="60"/>
      <c r="G32" s="60"/>
    </row>
    <row r="33" spans="1:11">
      <c r="A33" s="50"/>
      <c r="B33" s="63" t="s">
        <v>6</v>
      </c>
      <c r="C33" s="64"/>
      <c r="D33" s="74"/>
      <c r="E33" s="75"/>
      <c r="F33" s="75"/>
      <c r="G33" s="75"/>
    </row>
    <row r="34" spans="1:11" s="52" customFormat="1">
      <c r="A34" s="51"/>
      <c r="B34" s="76" t="s">
        <v>7</v>
      </c>
      <c r="C34" s="64"/>
      <c r="D34" s="77"/>
      <c r="E34" s="78"/>
      <c r="F34" s="78"/>
      <c r="G34" s="78"/>
      <c r="K34" s="48"/>
    </row>
    <row r="35" spans="1:11" ht="22.5" customHeight="1">
      <c r="A35" s="50"/>
      <c r="B35" s="79" t="s">
        <v>95</v>
      </c>
      <c r="C35" s="64"/>
      <c r="D35" s="80"/>
      <c r="E35" s="81"/>
      <c r="F35" s="81"/>
      <c r="G35" s="81"/>
    </row>
    <row r="36" spans="1:11" ht="21.75" customHeight="1">
      <c r="A36" s="50"/>
      <c r="B36" s="61" t="s">
        <v>8</v>
      </c>
      <c r="C36" s="64"/>
      <c r="D36" s="59"/>
      <c r="E36" s="60"/>
      <c r="F36" s="60"/>
      <c r="G36" s="60"/>
    </row>
    <row r="37" spans="1:11" ht="20.25" customHeight="1">
      <c r="A37" s="50"/>
      <c r="B37" s="61" t="s">
        <v>9</v>
      </c>
      <c r="C37" s="62"/>
      <c r="D37" s="59"/>
      <c r="E37" s="60"/>
      <c r="F37" s="60"/>
      <c r="G37" s="60"/>
    </row>
    <row r="38" spans="1:11">
      <c r="A38" s="50"/>
      <c r="B38" s="63" t="s">
        <v>10</v>
      </c>
      <c r="C38" s="64"/>
      <c r="D38" s="59"/>
      <c r="E38" s="60"/>
      <c r="F38" s="60"/>
      <c r="G38" s="60"/>
    </row>
    <row r="39" spans="1:11">
      <c r="A39" s="50"/>
      <c r="B39" s="63" t="s">
        <v>154</v>
      </c>
      <c r="C39" s="64"/>
      <c r="D39" s="59"/>
      <c r="E39" s="60"/>
      <c r="F39" s="60"/>
      <c r="G39" s="60"/>
    </row>
    <row r="40" spans="1:11">
      <c r="A40" s="50"/>
      <c r="B40" s="63" t="s">
        <v>11</v>
      </c>
      <c r="C40" s="64"/>
      <c r="D40" s="74"/>
      <c r="E40" s="75"/>
      <c r="F40" s="75"/>
      <c r="G40" s="75"/>
    </row>
    <row r="41" spans="1:11" ht="17.25" customHeight="1">
      <c r="A41" s="50"/>
      <c r="B41" s="82" t="s">
        <v>96</v>
      </c>
      <c r="C41" s="62"/>
      <c r="D41" s="80"/>
      <c r="E41" s="81"/>
      <c r="F41" s="81"/>
      <c r="G41" s="81"/>
    </row>
    <row r="42" spans="1:11" ht="20.25" customHeight="1">
      <c r="A42" s="50"/>
      <c r="B42" s="61" t="s">
        <v>12</v>
      </c>
      <c r="C42" s="62"/>
      <c r="D42" s="59"/>
      <c r="E42" s="60"/>
      <c r="F42" s="60"/>
      <c r="G42" s="60"/>
    </row>
    <row r="43" spans="1:11">
      <c r="A43" s="50"/>
      <c r="B43" s="63" t="s">
        <v>13</v>
      </c>
      <c r="C43" s="64"/>
      <c r="D43" s="59"/>
      <c r="E43" s="60"/>
      <c r="F43" s="60"/>
      <c r="G43" s="60"/>
    </row>
    <row r="44" spans="1:11">
      <c r="A44" s="50"/>
      <c r="B44" s="63" t="s">
        <v>14</v>
      </c>
      <c r="C44" s="64"/>
      <c r="D44" s="59"/>
      <c r="E44" s="60"/>
      <c r="F44" s="60"/>
      <c r="G44" s="60"/>
    </row>
    <row r="45" spans="1:11">
      <c r="A45" s="240"/>
      <c r="B45" s="63" t="s">
        <v>160</v>
      </c>
      <c r="C45" s="64"/>
      <c r="D45" s="59"/>
      <c r="E45" s="60"/>
      <c r="F45" s="60"/>
      <c r="G45" s="60"/>
    </row>
    <row r="46" spans="1:11">
      <c r="A46" s="50"/>
      <c r="B46" s="63" t="s">
        <v>154</v>
      </c>
      <c r="C46" s="64"/>
      <c r="D46" s="59"/>
      <c r="E46" s="60"/>
      <c r="F46" s="60"/>
      <c r="G46" s="60"/>
    </row>
    <row r="47" spans="1:11">
      <c r="A47" s="50"/>
      <c r="B47" s="63" t="s">
        <v>2</v>
      </c>
      <c r="C47" s="64"/>
      <c r="D47" s="74"/>
      <c r="E47" s="75"/>
      <c r="F47" s="75"/>
      <c r="G47" s="75"/>
    </row>
    <row r="48" spans="1:11" ht="22.5" customHeight="1">
      <c r="A48" s="50"/>
      <c r="B48" s="82" t="s">
        <v>97</v>
      </c>
      <c r="C48" s="62"/>
      <c r="D48" s="80"/>
      <c r="E48" s="81"/>
      <c r="F48" s="81"/>
      <c r="G48" s="81"/>
    </row>
    <row r="49" spans="1:7" ht="22.5" customHeight="1">
      <c r="A49" s="50"/>
      <c r="B49" s="71" t="s">
        <v>15</v>
      </c>
      <c r="C49" s="62"/>
      <c r="D49" s="80"/>
      <c r="E49" s="81"/>
      <c r="F49" s="81"/>
      <c r="G49" s="81"/>
    </row>
    <row r="50" spans="1:7" ht="22.5" customHeight="1" thickBot="1">
      <c r="B50" s="79" t="s">
        <v>16</v>
      </c>
      <c r="C50" s="83"/>
      <c r="D50" s="228"/>
      <c r="E50" s="229"/>
      <c r="F50" s="229"/>
      <c r="G50" s="229"/>
    </row>
    <row r="51" spans="1:7" ht="14.4" thickTop="1">
      <c r="B51" s="50"/>
      <c r="C51" s="84"/>
      <c r="D51" s="50"/>
      <c r="E51" s="50"/>
      <c r="F51" s="50"/>
      <c r="G51" s="50"/>
    </row>
    <row r="52" spans="1:7">
      <c r="B52" s="50"/>
      <c r="C52" s="84"/>
      <c r="D52" s="85"/>
      <c r="E52" s="85"/>
      <c r="F52" s="85"/>
      <c r="G52" s="85"/>
    </row>
  </sheetData>
  <mergeCells count="9">
    <mergeCell ref="B2:G2"/>
    <mergeCell ref="D5:F5"/>
    <mergeCell ref="G5:G6"/>
    <mergeCell ref="D27:F27"/>
    <mergeCell ref="G27:G28"/>
    <mergeCell ref="C5:C6"/>
    <mergeCell ref="B5:B6"/>
    <mergeCell ref="B27:B28"/>
    <mergeCell ref="C27:C28"/>
  </mergeCells>
  <hyperlinks>
    <hyperlink ref="A1" location="Índice!A1" display="Índice!A1"/>
  </hyperlinks>
  <printOptions horizontalCentered="1"/>
  <pageMargins left="0.74803149606299213" right="0.74803149606299213" top="0.98425196850393704" bottom="0.98425196850393704" header="0" footer="0"/>
  <pageSetup paperSize="9" scale="81" orientation="portrait" r:id="rId1"/>
  <headerFooter alignWithMargins="0">
    <oddHeader>&amp;LEnondas, SA</oddHead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zoomScaleNormal="100" zoomScaleSheetLayoutView="100" workbookViewId="0">
      <selection activeCell="A2" sqref="A2"/>
    </sheetView>
  </sheetViews>
  <sheetFormatPr defaultColWidth="9.109375" defaultRowHeight="13.8"/>
  <cols>
    <col min="1" max="1" width="11.109375" style="12" customWidth="1"/>
    <col min="2" max="2" width="73.88671875" style="12" customWidth="1"/>
    <col min="3" max="3" width="7.109375" style="16" customWidth="1"/>
    <col min="4" max="6" width="15.88671875" style="12" customWidth="1"/>
    <col min="7" max="7" width="12.109375" style="12" bestFit="1" customWidth="1"/>
    <col min="8" max="8" width="11" style="12" bestFit="1" customWidth="1"/>
    <col min="9" max="9" width="66.44140625" style="12" bestFit="1" customWidth="1"/>
    <col min="10" max="10" width="10.109375" style="12" customWidth="1"/>
    <col min="11" max="11" width="11.33203125" style="12" customWidth="1"/>
    <col min="12" max="12" width="10.6640625" style="12" customWidth="1"/>
    <col min="13" max="13" width="10.109375" style="12" customWidth="1"/>
    <col min="14" max="44" width="10.44140625" style="12" customWidth="1"/>
    <col min="45" max="16384" width="9.109375" style="12"/>
  </cols>
  <sheetData>
    <row r="1" spans="1:13">
      <c r="A1" s="20">
        <f>+' N3-01-EN - Balanço'!A1+1</f>
        <v>2</v>
      </c>
      <c r="B1" s="10"/>
      <c r="C1" s="11"/>
      <c r="D1" s="10"/>
      <c r="E1" s="10"/>
      <c r="F1" s="10"/>
      <c r="G1" s="10"/>
    </row>
    <row r="2" spans="1:13" ht="15.6">
      <c r="A2" s="10"/>
      <c r="B2" s="256" t="str">
        <f>Índice!D8</f>
        <v>Quadro N3-02-Enondas - Demonstração de resultados de t-2 e t-3</v>
      </c>
      <c r="C2" s="256"/>
      <c r="D2" s="256"/>
      <c r="E2" s="256"/>
      <c r="F2" s="256"/>
      <c r="G2" s="256"/>
      <c r="H2" s="21"/>
      <c r="I2" s="21"/>
      <c r="J2" s="21"/>
      <c r="K2" s="21"/>
      <c r="L2" s="21"/>
      <c r="M2" s="21"/>
    </row>
    <row r="3" spans="1:13">
      <c r="C3" s="22"/>
      <c r="D3" s="13"/>
      <c r="E3" s="13"/>
      <c r="F3" s="13"/>
    </row>
    <row r="4" spans="1:13" ht="24" customHeight="1">
      <c r="B4" s="23"/>
      <c r="C4" s="22"/>
      <c r="D4" s="13"/>
      <c r="E4" s="13"/>
      <c r="F4" s="13"/>
      <c r="G4" s="24" t="s">
        <v>0</v>
      </c>
      <c r="H4" s="25"/>
    </row>
    <row r="5" spans="1:13" ht="24.75" customHeight="1">
      <c r="B5" s="262" t="s">
        <v>17</v>
      </c>
      <c r="C5" s="260" t="s">
        <v>101</v>
      </c>
      <c r="D5" s="257" t="s">
        <v>113</v>
      </c>
      <c r="E5" s="258"/>
      <c r="F5" s="259"/>
      <c r="G5" s="251" t="s">
        <v>114</v>
      </c>
      <c r="H5" s="25"/>
    </row>
    <row r="6" spans="1:13" ht="22.5" customHeight="1">
      <c r="B6" s="263"/>
      <c r="C6" s="261"/>
      <c r="D6" s="213" t="s">
        <v>130</v>
      </c>
      <c r="E6" s="213" t="s">
        <v>129</v>
      </c>
      <c r="F6" s="26" t="s">
        <v>131</v>
      </c>
      <c r="G6" s="251"/>
      <c r="H6" s="14"/>
    </row>
    <row r="7" spans="1:13">
      <c r="A7" s="15"/>
      <c r="B7" s="27"/>
      <c r="C7" s="28"/>
      <c r="D7" s="29"/>
      <c r="E7" s="30"/>
      <c r="F7" s="30"/>
      <c r="G7" s="30"/>
      <c r="H7" s="14"/>
    </row>
    <row r="8" spans="1:13">
      <c r="A8" s="15"/>
      <c r="B8" s="238" t="s">
        <v>18</v>
      </c>
      <c r="C8" s="28"/>
      <c r="D8" s="32"/>
      <c r="E8" s="33"/>
      <c r="F8" s="33"/>
      <c r="G8" s="33"/>
      <c r="H8" s="14"/>
    </row>
    <row r="9" spans="1:13">
      <c r="A9" s="15"/>
      <c r="B9" s="239" t="s">
        <v>58</v>
      </c>
      <c r="C9" s="28"/>
      <c r="D9" s="34"/>
      <c r="E9" s="35"/>
      <c r="F9" s="35"/>
      <c r="G9" s="35"/>
      <c r="H9" s="14"/>
    </row>
    <row r="10" spans="1:13">
      <c r="A10" s="15"/>
      <c r="B10" s="238" t="s">
        <v>151</v>
      </c>
      <c r="C10" s="28"/>
      <c r="D10" s="34"/>
      <c r="E10" s="35"/>
      <c r="F10" s="35"/>
      <c r="G10" s="35"/>
      <c r="H10" s="14"/>
    </row>
    <row r="11" spans="1:13">
      <c r="A11" s="15"/>
      <c r="B11" s="239" t="s">
        <v>108</v>
      </c>
      <c r="C11" s="28"/>
      <c r="D11" s="34"/>
      <c r="E11" s="35"/>
      <c r="F11" s="35"/>
      <c r="G11" s="35"/>
      <c r="H11" s="14"/>
    </row>
    <row r="12" spans="1:13">
      <c r="A12" s="15"/>
      <c r="B12" s="239" t="s">
        <v>107</v>
      </c>
      <c r="C12" s="36" t="s">
        <v>127</v>
      </c>
      <c r="D12" s="34"/>
      <c r="E12" s="35"/>
      <c r="F12" s="35"/>
      <c r="G12" s="35"/>
      <c r="H12" s="14"/>
    </row>
    <row r="13" spans="1:13">
      <c r="A13" s="15"/>
      <c r="B13" s="238" t="s">
        <v>19</v>
      </c>
      <c r="C13" s="37" t="s">
        <v>126</v>
      </c>
      <c r="D13" s="34"/>
      <c r="E13" s="35"/>
      <c r="F13" s="35"/>
      <c r="G13" s="35"/>
      <c r="H13" s="14"/>
    </row>
    <row r="14" spans="1:13">
      <c r="A14" s="15"/>
      <c r="B14" s="238" t="s">
        <v>152</v>
      </c>
      <c r="C14" s="37"/>
      <c r="D14" s="34"/>
      <c r="E14" s="35"/>
      <c r="F14" s="35"/>
      <c r="G14" s="35"/>
      <c r="H14" s="14"/>
    </row>
    <row r="15" spans="1:13">
      <c r="A15" s="15"/>
      <c r="B15" s="238" t="s">
        <v>20</v>
      </c>
      <c r="C15" s="28"/>
      <c r="D15" s="32"/>
      <c r="E15" s="33"/>
      <c r="F15" s="33"/>
      <c r="G15" s="33"/>
      <c r="H15" s="14"/>
    </row>
    <row r="16" spans="1:13">
      <c r="A16" s="15"/>
      <c r="B16" s="31" t="s">
        <v>21</v>
      </c>
      <c r="C16" s="28"/>
      <c r="D16" s="32"/>
      <c r="E16" s="33"/>
      <c r="F16" s="33"/>
      <c r="G16" s="33"/>
    </row>
    <row r="17" spans="1:7">
      <c r="A17" s="15"/>
      <c r="B17" s="31" t="s">
        <v>22</v>
      </c>
      <c r="C17" s="37" t="s">
        <v>128</v>
      </c>
      <c r="D17" s="32"/>
      <c r="E17" s="33"/>
      <c r="F17" s="33"/>
      <c r="G17" s="33"/>
    </row>
    <row r="18" spans="1:7" ht="21" customHeight="1">
      <c r="A18" s="15"/>
      <c r="B18" s="38" t="s">
        <v>23</v>
      </c>
      <c r="C18" s="39"/>
      <c r="D18" s="40"/>
      <c r="E18" s="41"/>
      <c r="F18" s="41"/>
      <c r="G18" s="41"/>
    </row>
    <row r="19" spans="1:7" ht="6" customHeight="1">
      <c r="A19" s="15"/>
      <c r="B19" s="42"/>
      <c r="C19" s="39"/>
      <c r="D19" s="43"/>
      <c r="E19" s="44"/>
      <c r="F19" s="44"/>
      <c r="G19" s="44"/>
    </row>
    <row r="20" spans="1:7">
      <c r="A20" s="15"/>
      <c r="B20" s="31" t="s">
        <v>24</v>
      </c>
      <c r="C20" s="28"/>
      <c r="D20" s="43"/>
      <c r="E20" s="44"/>
      <c r="F20" s="44"/>
      <c r="G20" s="44"/>
    </row>
    <row r="21" spans="1:7">
      <c r="A21" s="15"/>
      <c r="B21" s="31" t="s">
        <v>25</v>
      </c>
      <c r="C21" s="28"/>
      <c r="D21" s="34"/>
      <c r="E21" s="35"/>
      <c r="F21" s="35"/>
      <c r="G21" s="35"/>
    </row>
    <row r="22" spans="1:7" ht="6" customHeight="1">
      <c r="A22" s="15"/>
      <c r="B22" s="42"/>
      <c r="C22" s="39"/>
      <c r="D22" s="43"/>
      <c r="E22" s="44"/>
      <c r="F22" s="44"/>
      <c r="G22" s="44"/>
    </row>
    <row r="23" spans="1:7" ht="27" customHeight="1">
      <c r="A23" s="15"/>
      <c r="B23" s="38" t="s">
        <v>26</v>
      </c>
      <c r="C23" s="39"/>
      <c r="D23" s="40"/>
      <c r="E23" s="41"/>
      <c r="F23" s="41"/>
      <c r="G23" s="41"/>
    </row>
    <row r="24" spans="1:7" ht="6" customHeight="1">
      <c r="A24" s="15"/>
      <c r="B24" s="42"/>
      <c r="C24" s="39"/>
      <c r="D24" s="43"/>
      <c r="E24" s="44"/>
      <c r="F24" s="44"/>
      <c r="G24" s="44"/>
    </row>
    <row r="25" spans="1:7">
      <c r="A25" s="15"/>
      <c r="B25" s="31" t="s">
        <v>27</v>
      </c>
      <c r="C25" s="28"/>
      <c r="D25" s="43"/>
      <c r="E25" s="44"/>
      <c r="F25" s="44"/>
      <c r="G25" s="44"/>
    </row>
    <row r="26" spans="1:7">
      <c r="A26" s="15"/>
      <c r="B26" s="31" t="s">
        <v>28</v>
      </c>
      <c r="C26" s="28"/>
      <c r="D26" s="32"/>
      <c r="E26" s="33"/>
      <c r="F26" s="33"/>
      <c r="G26" s="33"/>
    </row>
    <row r="27" spans="1:7" ht="6" customHeight="1">
      <c r="A27" s="15"/>
      <c r="B27" s="31"/>
      <c r="C27" s="28"/>
      <c r="D27" s="43"/>
      <c r="E27" s="44"/>
      <c r="F27" s="44"/>
      <c r="G27" s="44"/>
    </row>
    <row r="28" spans="1:7" ht="24.75" customHeight="1">
      <c r="A28" s="15"/>
      <c r="B28" s="38" t="s">
        <v>29</v>
      </c>
      <c r="C28" s="39"/>
      <c r="D28" s="40"/>
      <c r="E28" s="41"/>
      <c r="F28" s="41"/>
      <c r="G28" s="41"/>
    </row>
    <row r="29" spans="1:7" ht="6" customHeight="1">
      <c r="A29" s="15"/>
      <c r="B29" s="42"/>
      <c r="C29" s="39"/>
      <c r="D29" s="43"/>
      <c r="E29" s="44"/>
      <c r="F29" s="44"/>
      <c r="G29" s="44"/>
    </row>
    <row r="30" spans="1:7">
      <c r="A30" s="15"/>
      <c r="B30" s="45" t="s">
        <v>30</v>
      </c>
      <c r="C30" s="46"/>
      <c r="D30" s="32"/>
      <c r="E30" s="33"/>
      <c r="F30" s="33"/>
      <c r="G30" s="33"/>
    </row>
    <row r="31" spans="1:7" ht="6" customHeight="1">
      <c r="A31" s="15"/>
      <c r="B31" s="42"/>
      <c r="C31" s="39"/>
      <c r="D31" s="43"/>
      <c r="E31" s="44"/>
      <c r="F31" s="44"/>
      <c r="G31" s="44"/>
    </row>
    <row r="32" spans="1:7" ht="27.75" customHeight="1" thickBot="1">
      <c r="A32" s="15"/>
      <c r="B32" s="38" t="s">
        <v>7</v>
      </c>
      <c r="C32" s="47"/>
      <c r="D32" s="232"/>
      <c r="E32" s="233"/>
      <c r="F32" s="233"/>
      <c r="G32" s="233"/>
    </row>
    <row r="33" spans="2:7" ht="14.4" thickTop="1">
      <c r="D33" s="17"/>
      <c r="E33" s="17"/>
      <c r="F33" s="17"/>
      <c r="G33" s="17"/>
    </row>
    <row r="34" spans="2:7">
      <c r="B34" s="18"/>
      <c r="C34" s="19"/>
    </row>
  </sheetData>
  <mergeCells count="5">
    <mergeCell ref="B2:G2"/>
    <mergeCell ref="G5:G6"/>
    <mergeCell ref="D5:F5"/>
    <mergeCell ref="C5:C6"/>
    <mergeCell ref="B5:B6"/>
  </mergeCells>
  <hyperlinks>
    <hyperlink ref="A1" location="Índice!A1" display="Índice!A1"/>
    <hyperlink ref="C12" location="'N3-05-EN - TPE'!A1" display="N3-05"/>
    <hyperlink ref="C13" location="'N3-06-EN - FSE'!A1" display="N3-06"/>
    <hyperlink ref="C17" location="'N3-07-EN - O. Gastos e Perdas'!A1" display="N5-07"/>
  </hyperlinks>
  <printOptions horizontalCentered="1"/>
  <pageMargins left="0.74803149606299213" right="0.74803149606299213" top="0.98425196850393704" bottom="0.98425196850393704" header="0" footer="0"/>
  <pageSetup paperSize="9" scale="61" orientation="portrait" r:id="rId1"/>
  <headerFooter alignWithMargins="0">
    <oddHeader>&amp;LEnondas, SA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showGridLines="0" tabSelected="1" topLeftCell="A22" zoomScaleNormal="100" zoomScaleSheetLayoutView="85" workbookViewId="0">
      <selection activeCell="C23" sqref="C23:C41"/>
    </sheetView>
  </sheetViews>
  <sheetFormatPr defaultColWidth="9.109375" defaultRowHeight="13.8"/>
  <cols>
    <col min="1" max="1" width="5.88671875" style="90" bestFit="1" customWidth="1"/>
    <col min="2" max="2" width="1.6640625" style="91" customWidth="1"/>
    <col min="3" max="3" width="50.6640625" style="95" customWidth="1"/>
    <col min="4" max="4" width="1.6640625" style="93" customWidth="1"/>
    <col min="5" max="5" width="13.6640625" style="94" customWidth="1"/>
    <col min="6" max="6" width="15.6640625" style="94" customWidth="1"/>
    <col min="7" max="7" width="17.109375" style="89" customWidth="1"/>
    <col min="8" max="8" width="15.6640625" style="89" customWidth="1"/>
    <col min="9" max="9" width="15.109375" style="88" customWidth="1"/>
    <col min="10" max="10" width="13.6640625" style="88" customWidth="1"/>
    <col min="11" max="11" width="1.6640625" style="88" customWidth="1"/>
    <col min="12" max="12" width="11.6640625" style="89" bestFit="1" customWidth="1"/>
    <col min="13" max="13" width="13.5546875" style="88" bestFit="1" customWidth="1"/>
    <col min="14" max="14" width="11.109375" style="88" bestFit="1" customWidth="1"/>
    <col min="15" max="16384" width="9.109375" style="88"/>
  </cols>
  <sheetData>
    <row r="1" spans="1:12">
      <c r="A1" s="20">
        <f>+'N3-02-EN - DR'!A1+1</f>
        <v>3</v>
      </c>
      <c r="B1" s="86"/>
      <c r="C1" s="87"/>
      <c r="D1" s="87"/>
      <c r="E1" s="87"/>
      <c r="F1" s="87"/>
      <c r="G1" s="87"/>
      <c r="H1" s="87"/>
      <c r="I1" s="87"/>
    </row>
    <row r="2" spans="1:12" ht="15" customHeight="1">
      <c r="C2" s="265" t="str">
        <f>Índice!D9</f>
        <v>Quadro N3-03-Enondas - Ativos intangíveis - valor bruto e amortizações acumuladas</v>
      </c>
      <c r="D2" s="265"/>
      <c r="E2" s="265"/>
      <c r="F2" s="265"/>
    </row>
    <row r="3" spans="1:12">
      <c r="C3" s="92"/>
    </row>
    <row r="4" spans="1:12">
      <c r="D4" s="96"/>
      <c r="E4" s="97"/>
      <c r="F4" s="97"/>
      <c r="G4" s="98"/>
      <c r="H4" s="98"/>
      <c r="I4" s="24" t="s">
        <v>0</v>
      </c>
    </row>
    <row r="5" spans="1:12" ht="18" customHeight="1">
      <c r="C5" s="266" t="s">
        <v>115</v>
      </c>
      <c r="E5" s="99" t="s">
        <v>59</v>
      </c>
      <c r="F5" s="268" t="s">
        <v>60</v>
      </c>
      <c r="G5" s="268"/>
      <c r="H5" s="100" t="s">
        <v>61</v>
      </c>
      <c r="I5" s="100" t="s">
        <v>59</v>
      </c>
      <c r="K5" s="89"/>
    </row>
    <row r="6" spans="1:12" s="105" customFormat="1" ht="18" customHeight="1">
      <c r="A6" s="101"/>
      <c r="B6" s="91"/>
      <c r="C6" s="267"/>
      <c r="D6" s="102"/>
      <c r="E6" s="103" t="s">
        <v>62</v>
      </c>
      <c r="F6" s="103" t="s">
        <v>63</v>
      </c>
      <c r="G6" s="103" t="s">
        <v>64</v>
      </c>
      <c r="H6" s="103" t="s">
        <v>65</v>
      </c>
      <c r="I6" s="104" t="s">
        <v>66</v>
      </c>
      <c r="J6" s="88"/>
      <c r="K6" s="106"/>
      <c r="L6" s="89"/>
    </row>
    <row r="7" spans="1:12" ht="6" customHeight="1">
      <c r="D7" s="107"/>
      <c r="E7" s="108"/>
      <c r="F7" s="108"/>
      <c r="G7" s="109"/>
      <c r="H7" s="110"/>
      <c r="I7" s="110"/>
      <c r="K7" s="89"/>
    </row>
    <row r="8" spans="1:12" ht="12.75" customHeight="1">
      <c r="C8" s="92" t="s">
        <v>105</v>
      </c>
      <c r="D8" s="107"/>
      <c r="E8" s="108"/>
      <c r="F8" s="108"/>
      <c r="G8" s="109"/>
      <c r="H8" s="110"/>
      <c r="I8" s="110"/>
      <c r="K8" s="89"/>
    </row>
    <row r="9" spans="1:12" ht="12.75" customHeight="1">
      <c r="C9" s="111" t="s">
        <v>167</v>
      </c>
      <c r="D9" s="107"/>
      <c r="E9" s="112"/>
      <c r="F9" s="112"/>
      <c r="G9" s="112"/>
      <c r="H9" s="112"/>
      <c r="I9" s="112"/>
      <c r="K9" s="113"/>
    </row>
    <row r="10" spans="1:12" ht="12.75" customHeight="1">
      <c r="C10" s="114" t="s">
        <v>51</v>
      </c>
      <c r="D10" s="107"/>
      <c r="E10" s="112"/>
      <c r="F10" s="112"/>
      <c r="G10" s="112"/>
      <c r="H10" s="112"/>
      <c r="I10" s="112"/>
      <c r="K10" s="113"/>
    </row>
    <row r="11" spans="1:12" ht="12.75" customHeight="1">
      <c r="C11" s="114" t="s">
        <v>56</v>
      </c>
      <c r="D11" s="107"/>
      <c r="E11" s="112"/>
      <c r="F11" s="112"/>
      <c r="G11" s="112"/>
      <c r="H11" s="112"/>
      <c r="I11" s="112"/>
      <c r="K11" s="113"/>
    </row>
    <row r="12" spans="1:12" ht="12.75" customHeight="1">
      <c r="C12" s="114" t="s">
        <v>99</v>
      </c>
      <c r="D12" s="107"/>
      <c r="E12" s="112"/>
      <c r="F12" s="112"/>
      <c r="G12" s="112"/>
      <c r="H12" s="112"/>
      <c r="I12" s="112"/>
      <c r="K12" s="113"/>
    </row>
    <row r="13" spans="1:12" ht="20.399999999999999" customHeight="1">
      <c r="C13" s="248" t="s">
        <v>168</v>
      </c>
      <c r="D13" s="107"/>
      <c r="E13" s="112"/>
      <c r="F13" s="112"/>
      <c r="G13" s="112"/>
      <c r="H13" s="112"/>
      <c r="I13" s="112"/>
      <c r="K13" s="113"/>
    </row>
    <row r="14" spans="1:12" s="120" customFormat="1" ht="21" customHeight="1">
      <c r="A14" s="115"/>
      <c r="B14" s="116"/>
      <c r="C14" s="117" t="s">
        <v>68</v>
      </c>
      <c r="D14" s="118"/>
      <c r="E14" s="119"/>
      <c r="F14" s="119"/>
      <c r="G14" s="119"/>
      <c r="H14" s="119"/>
      <c r="I14" s="119"/>
      <c r="K14" s="121"/>
      <c r="L14" s="89"/>
    </row>
    <row r="15" spans="1:12" ht="12.75" customHeight="1">
      <c r="E15" s="108"/>
      <c r="F15" s="108"/>
      <c r="G15" s="110"/>
      <c r="H15" s="110"/>
      <c r="I15" s="110"/>
      <c r="K15" s="113"/>
    </row>
    <row r="16" spans="1:12" ht="12.75" customHeight="1">
      <c r="A16" s="88"/>
      <c r="C16" s="92" t="s">
        <v>69</v>
      </c>
      <c r="D16" s="107"/>
      <c r="E16" s="112"/>
      <c r="F16" s="112"/>
      <c r="G16" s="112"/>
      <c r="H16" s="112"/>
      <c r="I16" s="110"/>
      <c r="K16" s="113"/>
    </row>
    <row r="17" spans="1:13" ht="12.75" customHeight="1">
      <c r="C17" s="111" t="s">
        <v>67</v>
      </c>
      <c r="E17" s="110"/>
      <c r="F17" s="110"/>
      <c r="G17" s="110"/>
      <c r="H17" s="110"/>
      <c r="I17" s="110"/>
      <c r="J17" s="110"/>
      <c r="K17" s="113"/>
      <c r="M17" s="122"/>
    </row>
    <row r="18" spans="1:13" ht="12.75" customHeight="1">
      <c r="C18" s="123" t="s">
        <v>138</v>
      </c>
      <c r="E18" s="110"/>
      <c r="F18" s="110"/>
      <c r="G18" s="110"/>
      <c r="H18" s="110"/>
      <c r="I18" s="112"/>
      <c r="J18" s="110"/>
      <c r="K18" s="113"/>
      <c r="M18" s="122"/>
    </row>
    <row r="19" spans="1:13" ht="12.75" customHeight="1">
      <c r="C19" s="123" t="s">
        <v>100</v>
      </c>
      <c r="E19" s="110"/>
      <c r="F19" s="110"/>
      <c r="G19" s="110"/>
      <c r="H19" s="110"/>
      <c r="I19" s="112"/>
      <c r="J19" s="110"/>
      <c r="K19" s="113"/>
      <c r="M19" s="122"/>
    </row>
    <row r="20" spans="1:13" ht="5.25" customHeight="1">
      <c r="C20" s="111"/>
      <c r="E20" s="110"/>
      <c r="F20" s="110"/>
      <c r="G20" s="110"/>
      <c r="H20" s="110"/>
      <c r="I20" s="112"/>
      <c r="J20" s="110"/>
      <c r="K20" s="113"/>
      <c r="M20" s="122"/>
    </row>
    <row r="21" spans="1:13" s="120" customFormat="1" ht="18.75" customHeight="1">
      <c r="B21" s="116"/>
      <c r="C21" s="117" t="s">
        <v>70</v>
      </c>
      <c r="D21" s="118"/>
      <c r="E21" s="119"/>
      <c r="F21" s="119"/>
      <c r="G21" s="119"/>
      <c r="H21" s="119"/>
      <c r="I21" s="119"/>
      <c r="K21" s="124"/>
      <c r="L21" s="89"/>
    </row>
    <row r="22" spans="1:13" s="120" customFormat="1" ht="6.75" customHeight="1">
      <c r="B22" s="116"/>
      <c r="C22" s="117"/>
      <c r="D22" s="118"/>
      <c r="E22" s="125"/>
      <c r="F22" s="125"/>
      <c r="G22" s="125"/>
      <c r="H22" s="125"/>
      <c r="I22" s="125"/>
      <c r="K22" s="124"/>
      <c r="L22" s="89"/>
    </row>
    <row r="23" spans="1:13" s="120" customFormat="1" ht="20.25" customHeight="1" thickBot="1">
      <c r="B23" s="116"/>
      <c r="C23" s="160" t="s">
        <v>71</v>
      </c>
      <c r="D23" s="118"/>
      <c r="E23" s="126"/>
      <c r="F23" s="126"/>
      <c r="G23" s="126"/>
      <c r="H23" s="126"/>
      <c r="I23" s="126"/>
      <c r="K23" s="127"/>
      <c r="L23" s="89"/>
    </row>
    <row r="24" spans="1:13">
      <c r="A24" s="88"/>
      <c r="C24" s="288" t="s">
        <v>169</v>
      </c>
      <c r="D24" s="95"/>
      <c r="E24" s="108"/>
      <c r="F24" s="108"/>
      <c r="G24" s="108"/>
      <c r="H24" s="108"/>
      <c r="I24" s="108"/>
      <c r="J24" s="108"/>
      <c r="K24" s="95"/>
    </row>
    <row r="25" spans="1:13">
      <c r="A25" s="88"/>
      <c r="B25" s="88"/>
      <c r="C25" s="288" t="s">
        <v>170</v>
      </c>
      <c r="E25" s="122"/>
      <c r="F25" s="122"/>
      <c r="G25" s="109"/>
      <c r="H25" s="109"/>
    </row>
    <row r="26" spans="1:13">
      <c r="A26" s="88"/>
      <c r="B26" s="88"/>
      <c r="C26" s="88"/>
      <c r="D26" s="96"/>
      <c r="E26" s="97"/>
      <c r="F26" s="97"/>
      <c r="G26" s="128" t="s">
        <v>122</v>
      </c>
    </row>
    <row r="27" spans="1:13" ht="18" customHeight="1">
      <c r="A27" s="88"/>
      <c r="B27" s="88"/>
      <c r="C27" s="264" t="s">
        <v>116</v>
      </c>
      <c r="E27" s="99" t="s">
        <v>59</v>
      </c>
      <c r="F27" s="269" t="s">
        <v>72</v>
      </c>
      <c r="G27" s="100" t="s">
        <v>59</v>
      </c>
      <c r="H27" s="264"/>
      <c r="I27" s="129"/>
      <c r="J27" s="130"/>
      <c r="K27" s="89"/>
      <c r="L27" s="88"/>
    </row>
    <row r="28" spans="1:13" ht="18" customHeight="1">
      <c r="A28" s="88"/>
      <c r="B28" s="88"/>
      <c r="C28" s="274"/>
      <c r="D28" s="102"/>
      <c r="E28" s="103" t="s">
        <v>62</v>
      </c>
      <c r="F28" s="270"/>
      <c r="G28" s="104" t="s">
        <v>66</v>
      </c>
      <c r="H28" s="264"/>
      <c r="I28" s="129"/>
      <c r="J28" s="130"/>
      <c r="K28" s="89"/>
      <c r="L28" s="88"/>
    </row>
    <row r="29" spans="1:13" ht="6" customHeight="1">
      <c r="A29" s="88"/>
      <c r="B29" s="88"/>
      <c r="C29" s="88"/>
      <c r="D29" s="107"/>
      <c r="E29" s="131"/>
      <c r="F29" s="131"/>
      <c r="G29" s="131"/>
      <c r="H29" s="88"/>
      <c r="I29" s="129"/>
      <c r="J29" s="130"/>
      <c r="K29" s="89"/>
      <c r="L29" s="88"/>
    </row>
    <row r="30" spans="1:13">
      <c r="A30" s="88"/>
      <c r="B30" s="88"/>
      <c r="C30" s="285" t="s">
        <v>105</v>
      </c>
      <c r="D30" s="107"/>
      <c r="E30" s="132"/>
      <c r="F30" s="133"/>
      <c r="G30" s="132"/>
      <c r="H30" s="112"/>
      <c r="I30" s="129"/>
      <c r="K30" s="89"/>
      <c r="L30" s="88"/>
    </row>
    <row r="31" spans="1:13">
      <c r="A31" s="88"/>
      <c r="B31" s="88"/>
      <c r="C31" s="286" t="s">
        <v>167</v>
      </c>
      <c r="D31" s="107"/>
      <c r="E31" s="132"/>
      <c r="F31" s="132"/>
      <c r="G31" s="132"/>
      <c r="H31" s="112"/>
      <c r="I31" s="129"/>
      <c r="J31" s="129"/>
      <c r="K31" s="89"/>
      <c r="L31" s="88"/>
    </row>
    <row r="32" spans="1:13">
      <c r="A32" s="88"/>
      <c r="B32" s="88"/>
      <c r="C32" s="114" t="s">
        <v>51</v>
      </c>
      <c r="D32" s="107"/>
      <c r="E32" s="132"/>
      <c r="F32" s="132"/>
      <c r="G32" s="132"/>
      <c r="H32" s="112"/>
      <c r="I32" s="129"/>
      <c r="J32" s="134"/>
      <c r="K32" s="89"/>
      <c r="L32" s="88"/>
    </row>
    <row r="33" spans="1:12">
      <c r="A33" s="88"/>
      <c r="B33" s="88"/>
      <c r="C33" s="114" t="s">
        <v>56</v>
      </c>
      <c r="D33" s="107"/>
      <c r="E33" s="132"/>
      <c r="F33" s="132"/>
      <c r="G33" s="132"/>
      <c r="H33" s="135"/>
      <c r="I33" s="129"/>
      <c r="K33" s="89"/>
      <c r="L33" s="88"/>
    </row>
    <row r="34" spans="1:12">
      <c r="A34" s="88"/>
      <c r="B34" s="88"/>
      <c r="C34" s="114" t="s">
        <v>99</v>
      </c>
      <c r="D34" s="107"/>
      <c r="E34" s="132"/>
      <c r="F34" s="132"/>
      <c r="G34" s="132"/>
      <c r="H34" s="135"/>
      <c r="I34" s="129"/>
      <c r="K34" s="89"/>
      <c r="L34" s="88"/>
    </row>
    <row r="35" spans="1:12" ht="15" customHeight="1">
      <c r="A35" s="88"/>
      <c r="B35" s="88"/>
      <c r="C35" s="286" t="s">
        <v>168</v>
      </c>
      <c r="D35" s="107"/>
      <c r="E35" s="132"/>
      <c r="F35" s="132"/>
      <c r="G35" s="132"/>
      <c r="H35" s="112"/>
      <c r="I35" s="129"/>
      <c r="K35" s="89"/>
      <c r="L35" s="88"/>
    </row>
    <row r="36" spans="1:12" s="120" customFormat="1" ht="21" customHeight="1" thickBot="1">
      <c r="B36" s="116"/>
      <c r="C36" s="160" t="s">
        <v>73</v>
      </c>
      <c r="D36" s="118"/>
      <c r="E36" s="126"/>
      <c r="F36" s="136"/>
      <c r="G36" s="126"/>
      <c r="H36" s="137"/>
      <c r="I36" s="129"/>
      <c r="J36" s="88"/>
      <c r="K36" s="89"/>
      <c r="L36" s="88"/>
    </row>
    <row r="37" spans="1:12">
      <c r="A37" s="88"/>
      <c r="C37" s="288" t="s">
        <v>169</v>
      </c>
      <c r="D37" s="88"/>
      <c r="E37" s="88"/>
      <c r="F37" s="88"/>
      <c r="G37" s="88"/>
      <c r="H37" s="88"/>
      <c r="L37" s="88"/>
    </row>
    <row r="38" spans="1:12">
      <c r="A38" s="88"/>
      <c r="C38" s="288" t="s">
        <v>170</v>
      </c>
      <c r="D38" s="88"/>
      <c r="E38" s="88"/>
      <c r="F38" s="88"/>
      <c r="G38" s="88"/>
      <c r="H38" s="88"/>
      <c r="L38" s="88"/>
    </row>
    <row r="39" spans="1:12">
      <c r="A39" s="88"/>
      <c r="C39" s="88"/>
      <c r="D39" s="88"/>
      <c r="E39" s="88"/>
      <c r="F39" s="88"/>
      <c r="G39" s="88"/>
      <c r="H39" s="88"/>
      <c r="L39" s="88"/>
    </row>
    <row r="40" spans="1:12">
      <c r="A40" s="88"/>
      <c r="C40" s="88"/>
      <c r="D40" s="88"/>
      <c r="E40" s="88"/>
      <c r="F40" s="88"/>
      <c r="G40" s="88"/>
      <c r="H40" s="88"/>
      <c r="L40" s="88"/>
    </row>
    <row r="41" spans="1:12">
      <c r="A41" s="88"/>
      <c r="C41" s="88"/>
      <c r="D41" s="88"/>
      <c r="E41" s="88"/>
      <c r="F41" s="88"/>
      <c r="G41" s="88"/>
      <c r="H41" s="88"/>
      <c r="L41" s="88"/>
    </row>
    <row r="42" spans="1:12">
      <c r="A42" s="88"/>
      <c r="C42" s="88"/>
      <c r="D42" s="88"/>
      <c r="E42" s="88"/>
      <c r="F42" s="88"/>
      <c r="G42" s="88"/>
      <c r="H42" s="88"/>
      <c r="L42" s="88"/>
    </row>
    <row r="43" spans="1:12">
      <c r="A43" s="88"/>
      <c r="C43" s="88"/>
      <c r="D43" s="88"/>
      <c r="E43" s="88"/>
      <c r="F43" s="88"/>
      <c r="G43" s="88"/>
      <c r="H43" s="88"/>
      <c r="L43" s="88"/>
    </row>
    <row r="44" spans="1:12">
      <c r="A44" s="88"/>
      <c r="C44" s="88"/>
      <c r="D44" s="88"/>
      <c r="E44" s="88"/>
      <c r="F44" s="88"/>
      <c r="G44" s="88"/>
      <c r="H44" s="88"/>
      <c r="L44" s="88"/>
    </row>
    <row r="45" spans="1:12">
      <c r="A45" s="88"/>
      <c r="C45" s="88"/>
      <c r="D45" s="88"/>
      <c r="E45" s="88"/>
      <c r="F45" s="88"/>
      <c r="G45" s="88"/>
      <c r="H45" s="88"/>
      <c r="L45" s="88"/>
    </row>
    <row r="46" spans="1:12">
      <c r="A46" s="88"/>
      <c r="C46" s="88"/>
      <c r="D46" s="88"/>
      <c r="E46" s="88"/>
      <c r="F46" s="88"/>
      <c r="G46" s="88"/>
      <c r="H46" s="88"/>
      <c r="L46" s="88"/>
    </row>
    <row r="47" spans="1:12">
      <c r="A47" s="88"/>
      <c r="C47" s="88"/>
      <c r="D47" s="88"/>
      <c r="E47" s="88"/>
      <c r="F47" s="88"/>
      <c r="G47" s="88"/>
      <c r="H47" s="88"/>
      <c r="L47" s="88"/>
    </row>
    <row r="48" spans="1:12">
      <c r="A48" s="88"/>
      <c r="C48" s="88"/>
      <c r="D48" s="88"/>
      <c r="E48" s="88"/>
      <c r="F48" s="88"/>
      <c r="G48" s="88"/>
      <c r="H48" s="88"/>
      <c r="L48" s="88"/>
    </row>
    <row r="49" spans="1:12">
      <c r="A49" s="88"/>
      <c r="C49" s="88"/>
      <c r="D49" s="88"/>
      <c r="E49" s="88"/>
      <c r="F49" s="88"/>
      <c r="G49" s="88"/>
      <c r="H49" s="88"/>
      <c r="L49" s="88"/>
    </row>
    <row r="50" spans="1:12">
      <c r="A50" s="88"/>
      <c r="C50" s="88"/>
      <c r="D50" s="88"/>
      <c r="E50" s="88"/>
      <c r="F50" s="88"/>
      <c r="G50" s="88"/>
      <c r="H50" s="88"/>
      <c r="L50" s="88"/>
    </row>
    <row r="51" spans="1:12">
      <c r="A51" s="88"/>
      <c r="C51" s="88"/>
      <c r="D51" s="88"/>
      <c r="E51" s="88"/>
      <c r="F51" s="88"/>
      <c r="G51" s="88"/>
      <c r="H51" s="88"/>
      <c r="L51" s="88"/>
    </row>
    <row r="52" spans="1:12">
      <c r="A52" s="88"/>
      <c r="C52" s="88"/>
      <c r="D52" s="88"/>
      <c r="E52" s="88"/>
      <c r="F52" s="88"/>
      <c r="G52" s="88"/>
      <c r="H52" s="88"/>
      <c r="L52" s="88"/>
    </row>
    <row r="53" spans="1:12">
      <c r="A53" s="88"/>
      <c r="C53" s="88"/>
      <c r="D53" s="88"/>
      <c r="E53" s="88"/>
      <c r="F53" s="88"/>
      <c r="G53" s="88"/>
      <c r="H53" s="88"/>
      <c r="L53" s="88"/>
    </row>
    <row r="54" spans="1:12">
      <c r="A54" s="88"/>
      <c r="C54" s="88"/>
      <c r="D54" s="88"/>
      <c r="E54" s="88"/>
      <c r="F54" s="88"/>
      <c r="G54" s="88"/>
      <c r="H54" s="88"/>
      <c r="L54" s="88"/>
    </row>
    <row r="55" spans="1:12">
      <c r="A55" s="88"/>
      <c r="C55" s="88"/>
      <c r="D55" s="88"/>
      <c r="E55" s="88"/>
      <c r="F55" s="88"/>
      <c r="G55" s="88"/>
      <c r="H55" s="88"/>
      <c r="L55" s="88"/>
    </row>
  </sheetData>
  <mergeCells count="6">
    <mergeCell ref="H27:H28"/>
    <mergeCell ref="C2:F2"/>
    <mergeCell ref="C5:C6"/>
    <mergeCell ref="F5:G5"/>
    <mergeCell ref="C27:C28"/>
    <mergeCell ref="F27:F28"/>
  </mergeCells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&amp;LEnondas, SA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GridLines="0" zoomScaleNormal="100" zoomScaleSheetLayoutView="100" workbookViewId="0">
      <selection activeCell="C10" sqref="C10:C21"/>
    </sheetView>
  </sheetViews>
  <sheetFormatPr defaultColWidth="9.109375" defaultRowHeight="13.8"/>
  <cols>
    <col min="1" max="1" width="5.88671875" style="90" bestFit="1" customWidth="1"/>
    <col min="2" max="2" width="1.6640625" style="88" customWidth="1"/>
    <col min="3" max="3" width="39.6640625" style="95" customWidth="1"/>
    <col min="4" max="4" width="1.6640625" style="93" customWidth="1"/>
    <col min="5" max="5" width="10.6640625" style="94" bestFit="1" customWidth="1"/>
    <col min="6" max="6" width="11.109375" style="94" bestFit="1" customWidth="1"/>
    <col min="7" max="7" width="9.6640625" style="89" customWidth="1"/>
    <col min="8" max="8" width="9.88671875" style="89" bestFit="1" customWidth="1"/>
    <col min="9" max="9" width="13.109375" style="88" bestFit="1" customWidth="1"/>
    <col min="10" max="10" width="10.44140625" style="88" bestFit="1" customWidth="1"/>
    <col min="11" max="11" width="1.6640625" style="93" customWidth="1"/>
    <col min="12" max="12" width="11.5546875" style="88" bestFit="1" customWidth="1"/>
    <col min="13" max="13" width="10.6640625" style="88" bestFit="1" customWidth="1"/>
    <col min="14" max="14" width="1.6640625" style="88" customWidth="1"/>
    <col min="15" max="15" width="12" style="88" bestFit="1" customWidth="1"/>
    <col min="16" max="16384" width="9.109375" style="88"/>
  </cols>
  <sheetData>
    <row r="1" spans="1:16">
      <c r="A1" s="140">
        <f>+'N3-03-EN - Imobilizado_amort'!A1+1</f>
        <v>4</v>
      </c>
      <c r="B1" s="141"/>
      <c r="C1" s="141"/>
      <c r="D1" s="142"/>
      <c r="E1" s="141"/>
      <c r="F1" s="141"/>
      <c r="G1" s="141"/>
      <c r="H1" s="141"/>
      <c r="I1" s="141"/>
    </row>
    <row r="2" spans="1:16">
      <c r="A2" s="141"/>
      <c r="C2" s="143"/>
      <c r="D2" s="144"/>
      <c r="E2" s="145"/>
      <c r="F2" s="145"/>
      <c r="G2" s="145"/>
      <c r="H2" s="145"/>
      <c r="I2" s="145"/>
    </row>
    <row r="3" spans="1:16">
      <c r="A3" s="138"/>
    </row>
    <row r="4" spans="1:16" ht="15.6">
      <c r="C4" s="271" t="str">
        <f>Índice!D10</f>
        <v>Quadro N3-04 -Enondas - Subsídios ao investimento e t-2</v>
      </c>
      <c r="D4" s="271"/>
      <c r="E4" s="271"/>
      <c r="F4" s="271"/>
      <c r="G4" s="106"/>
      <c r="H4" s="106"/>
      <c r="I4" s="106"/>
      <c r="J4" s="105"/>
      <c r="K4" s="25"/>
      <c r="L4" s="146"/>
      <c r="M4" s="105"/>
      <c r="O4" s="110"/>
    </row>
    <row r="5" spans="1:16">
      <c r="C5" s="139"/>
      <c r="E5" s="147"/>
      <c r="F5" s="147"/>
      <c r="G5" s="148"/>
      <c r="H5" s="148"/>
      <c r="I5" s="25"/>
      <c r="J5" s="25"/>
      <c r="K5" s="25"/>
      <c r="L5" s="25"/>
      <c r="M5" s="25"/>
    </row>
    <row r="6" spans="1:16">
      <c r="C6" s="149"/>
      <c r="D6" s="96"/>
      <c r="E6" s="272"/>
      <c r="F6" s="272"/>
      <c r="G6" s="150"/>
      <c r="H6" s="150"/>
      <c r="I6" s="24"/>
      <c r="J6" s="24"/>
      <c r="K6" s="24"/>
      <c r="L6" s="273" t="s">
        <v>0</v>
      </c>
      <c r="M6" s="273"/>
    </row>
    <row r="7" spans="1:16" s="105" customFormat="1" ht="18" customHeight="1">
      <c r="A7" s="101"/>
      <c r="C7" s="266" t="s">
        <v>115</v>
      </c>
      <c r="D7" s="25"/>
      <c r="E7" s="151" t="s">
        <v>76</v>
      </c>
      <c r="F7" s="151" t="s">
        <v>77</v>
      </c>
      <c r="G7" s="274" t="s">
        <v>78</v>
      </c>
      <c r="H7" s="274"/>
      <c r="I7" s="274"/>
      <c r="J7" s="152" t="s">
        <v>79</v>
      </c>
      <c r="K7" s="102"/>
      <c r="L7" s="153" t="s">
        <v>76</v>
      </c>
      <c r="M7" s="153" t="s">
        <v>77</v>
      </c>
    </row>
    <row r="8" spans="1:16" s="105" customFormat="1" ht="18" customHeight="1">
      <c r="A8" s="101"/>
      <c r="C8" s="267"/>
      <c r="D8" s="102"/>
      <c r="E8" s="103" t="s">
        <v>74</v>
      </c>
      <c r="F8" s="103" t="s">
        <v>74</v>
      </c>
      <c r="G8" s="103" t="s">
        <v>80</v>
      </c>
      <c r="H8" s="103" t="s">
        <v>81</v>
      </c>
      <c r="I8" s="103" t="s">
        <v>82</v>
      </c>
      <c r="J8" s="103" t="s">
        <v>83</v>
      </c>
      <c r="K8" s="154"/>
      <c r="L8" s="155" t="s">
        <v>75</v>
      </c>
      <c r="M8" s="155" t="s">
        <v>75</v>
      </c>
    </row>
    <row r="9" spans="1:16" ht="6" customHeight="1">
      <c r="D9" s="107"/>
      <c r="E9" s="156"/>
      <c r="F9" s="156"/>
      <c r="G9" s="157"/>
      <c r="H9" s="157"/>
      <c r="I9" s="105"/>
      <c r="J9" s="105"/>
      <c r="K9" s="25"/>
      <c r="L9" s="105"/>
      <c r="M9" s="105"/>
    </row>
    <row r="10" spans="1:16">
      <c r="C10" s="285" t="s">
        <v>84</v>
      </c>
      <c r="D10" s="107"/>
      <c r="E10" s="156"/>
      <c r="F10" s="156"/>
      <c r="G10" s="156"/>
      <c r="H10" s="156"/>
      <c r="I10" s="105"/>
      <c r="J10" s="105"/>
      <c r="K10" s="25"/>
      <c r="L10" s="105"/>
      <c r="M10" s="105"/>
    </row>
    <row r="11" spans="1:16" collapsed="1">
      <c r="C11" s="286" t="s">
        <v>167</v>
      </c>
      <c r="D11" s="107"/>
      <c r="E11" s="146"/>
      <c r="F11" s="146"/>
      <c r="G11" s="146"/>
      <c r="H11" s="146"/>
      <c r="I11" s="146"/>
      <c r="J11" s="146"/>
      <c r="K11" s="158"/>
      <c r="L11" s="146"/>
      <c r="M11" s="146"/>
      <c r="N11" s="110"/>
      <c r="O11" s="110"/>
    </row>
    <row r="12" spans="1:16">
      <c r="C12" s="286" t="s">
        <v>168</v>
      </c>
      <c r="D12" s="107"/>
      <c r="E12" s="146"/>
      <c r="F12" s="146"/>
      <c r="G12" s="146"/>
      <c r="H12" s="146"/>
      <c r="I12" s="146"/>
      <c r="J12" s="146"/>
      <c r="K12" s="158"/>
      <c r="L12" s="146"/>
      <c r="M12" s="146"/>
      <c r="N12" s="110"/>
      <c r="O12" s="110"/>
    </row>
    <row r="13" spans="1:16" s="160" customFormat="1" ht="15" customHeight="1" thickBot="1">
      <c r="A13" s="159"/>
      <c r="C13" s="287" t="s">
        <v>73</v>
      </c>
      <c r="D13" s="161"/>
      <c r="E13" s="162"/>
      <c r="F13" s="162"/>
      <c r="G13" s="162"/>
      <c r="H13" s="162"/>
      <c r="I13" s="163"/>
      <c r="J13" s="162"/>
      <c r="K13" s="164"/>
      <c r="L13" s="165"/>
      <c r="M13" s="165"/>
      <c r="N13" s="166"/>
      <c r="O13" s="166"/>
    </row>
    <row r="14" spans="1:16" ht="6" customHeight="1">
      <c r="C14" s="88"/>
      <c r="E14" s="167"/>
      <c r="F14" s="167"/>
      <c r="G14" s="168"/>
      <c r="H14" s="168"/>
      <c r="I14" s="146"/>
      <c r="J14" s="146"/>
      <c r="K14" s="158"/>
      <c r="L14" s="146"/>
      <c r="M14" s="146"/>
      <c r="N14" s="110"/>
      <c r="O14" s="110"/>
    </row>
    <row r="15" spans="1:16" collapsed="1">
      <c r="A15" s="88"/>
      <c r="C15" s="285" t="s">
        <v>85</v>
      </c>
      <c r="D15" s="107"/>
      <c r="E15" s="169"/>
      <c r="F15" s="169"/>
      <c r="G15" s="169"/>
      <c r="H15" s="169"/>
      <c r="I15" s="146"/>
      <c r="J15" s="146"/>
      <c r="K15" s="158"/>
      <c r="L15" s="146"/>
      <c r="M15" s="146"/>
      <c r="N15" s="110"/>
      <c r="O15" s="110"/>
    </row>
    <row r="16" spans="1:16">
      <c r="A16" s="88"/>
      <c r="C16" s="286" t="s">
        <v>67</v>
      </c>
      <c r="E16" s="146"/>
      <c r="F16" s="146"/>
      <c r="G16" s="146"/>
      <c r="H16" s="146"/>
      <c r="I16" s="146"/>
      <c r="J16" s="146"/>
      <c r="K16" s="158"/>
      <c r="L16" s="146"/>
      <c r="M16" s="146"/>
      <c r="N16" s="110"/>
      <c r="O16" s="110"/>
      <c r="P16" s="110"/>
    </row>
    <row r="17" spans="1:16" s="160" customFormat="1" ht="15" customHeight="1" thickBot="1">
      <c r="C17" s="287" t="s">
        <v>73</v>
      </c>
      <c r="D17" s="161"/>
      <c r="E17" s="162"/>
      <c r="F17" s="162"/>
      <c r="G17" s="162"/>
      <c r="H17" s="162"/>
      <c r="I17" s="162"/>
      <c r="J17" s="162"/>
      <c r="K17" s="164"/>
      <c r="L17" s="165"/>
      <c r="M17" s="165"/>
      <c r="N17" s="166"/>
      <c r="O17" s="166"/>
    </row>
    <row r="18" spans="1:16">
      <c r="A18" s="88"/>
      <c r="C18" s="88"/>
      <c r="G18" s="94"/>
      <c r="H18" s="94"/>
      <c r="I18" s="94"/>
      <c r="J18" s="94"/>
      <c r="K18" s="122"/>
      <c r="L18" s="94"/>
      <c r="M18" s="94"/>
    </row>
    <row r="19" spans="1:16" s="89" customFormat="1">
      <c r="A19" s="90"/>
      <c r="B19" s="88"/>
      <c r="C19" s="288" t="s">
        <v>169</v>
      </c>
      <c r="D19" s="93"/>
      <c r="E19" s="122"/>
      <c r="F19" s="122"/>
      <c r="I19" s="88"/>
      <c r="J19" s="88"/>
      <c r="K19" s="93"/>
      <c r="L19" s="88"/>
      <c r="M19" s="88"/>
      <c r="N19" s="88"/>
      <c r="O19" s="88"/>
      <c r="P19" s="88"/>
    </row>
    <row r="20" spans="1:16" s="89" customFormat="1">
      <c r="A20" s="90"/>
      <c r="B20" s="88"/>
      <c r="C20" s="288" t="s">
        <v>170</v>
      </c>
      <c r="D20" s="93"/>
      <c r="E20" s="122"/>
      <c r="F20" s="122"/>
      <c r="I20" s="88"/>
      <c r="J20" s="88"/>
      <c r="K20" s="93"/>
      <c r="L20" s="88"/>
      <c r="M20" s="88"/>
      <c r="N20" s="88"/>
      <c r="O20" s="88"/>
      <c r="P20" s="88"/>
    </row>
    <row r="21" spans="1:16" s="89" customFormat="1">
      <c r="A21" s="90"/>
      <c r="B21" s="88"/>
      <c r="C21" s="88"/>
      <c r="D21" s="93"/>
      <c r="E21" s="122"/>
      <c r="F21" s="122"/>
      <c r="I21" s="88"/>
      <c r="J21" s="88"/>
      <c r="K21" s="93"/>
      <c r="L21" s="88"/>
      <c r="M21" s="88"/>
      <c r="N21" s="88"/>
      <c r="O21" s="88"/>
      <c r="P21" s="88"/>
    </row>
    <row r="22" spans="1:16" s="89" customFormat="1">
      <c r="A22" s="90"/>
      <c r="B22" s="88"/>
      <c r="C22" s="88"/>
      <c r="D22" s="93"/>
      <c r="E22" s="122"/>
      <c r="F22" s="122"/>
      <c r="I22" s="88"/>
      <c r="J22" s="88"/>
      <c r="K22" s="93"/>
      <c r="L22" s="88"/>
      <c r="M22" s="88"/>
      <c r="N22" s="88"/>
      <c r="O22" s="88"/>
      <c r="P22" s="88"/>
    </row>
    <row r="23" spans="1:16" s="89" customFormat="1">
      <c r="A23" s="90"/>
      <c r="B23" s="88"/>
      <c r="C23" s="88"/>
      <c r="D23" s="93"/>
      <c r="E23" s="122"/>
      <c r="F23" s="122"/>
      <c r="I23" s="88"/>
      <c r="J23" s="88"/>
      <c r="K23" s="93"/>
      <c r="L23" s="88"/>
      <c r="M23" s="88"/>
      <c r="N23" s="88"/>
      <c r="O23" s="88"/>
      <c r="P23" s="88"/>
    </row>
    <row r="24" spans="1:16" s="89" customFormat="1">
      <c r="A24" s="90"/>
      <c r="B24" s="88"/>
      <c r="C24" s="88"/>
      <c r="D24" s="93"/>
      <c r="E24" s="122"/>
      <c r="F24" s="122"/>
      <c r="I24" s="88"/>
      <c r="J24" s="88"/>
      <c r="K24" s="93"/>
      <c r="L24" s="88"/>
      <c r="M24" s="88"/>
      <c r="N24" s="88"/>
      <c r="O24" s="88"/>
      <c r="P24" s="88"/>
    </row>
    <row r="25" spans="1:16" s="89" customFormat="1">
      <c r="A25" s="90"/>
      <c r="B25" s="88"/>
      <c r="C25" s="88"/>
      <c r="D25" s="93"/>
      <c r="E25" s="122"/>
      <c r="F25" s="122"/>
      <c r="I25" s="88"/>
      <c r="J25" s="88"/>
      <c r="K25" s="93"/>
      <c r="L25" s="88"/>
      <c r="M25" s="88"/>
      <c r="N25" s="88"/>
      <c r="O25" s="88"/>
      <c r="P25" s="88"/>
    </row>
    <row r="26" spans="1:16" s="89" customFormat="1">
      <c r="A26" s="90"/>
      <c r="B26" s="88"/>
      <c r="C26" s="88"/>
      <c r="D26" s="93"/>
      <c r="E26" s="122"/>
      <c r="F26" s="122"/>
      <c r="I26" s="88"/>
      <c r="J26" s="88"/>
      <c r="K26" s="93"/>
      <c r="L26" s="88"/>
      <c r="M26" s="88"/>
      <c r="N26" s="88"/>
      <c r="O26" s="88"/>
      <c r="P26" s="88"/>
    </row>
    <row r="27" spans="1:16" s="89" customFormat="1">
      <c r="A27" s="90"/>
      <c r="B27" s="88"/>
      <c r="C27" s="88"/>
      <c r="D27" s="93"/>
      <c r="E27" s="122"/>
      <c r="F27" s="122"/>
      <c r="I27" s="88"/>
      <c r="J27" s="88"/>
      <c r="K27" s="93"/>
      <c r="L27" s="88"/>
      <c r="M27" s="88"/>
      <c r="N27" s="88"/>
      <c r="O27" s="88"/>
      <c r="P27" s="88"/>
    </row>
    <row r="28" spans="1:16" s="89" customFormat="1">
      <c r="A28" s="90"/>
      <c r="B28" s="88"/>
      <c r="C28" s="88"/>
      <c r="D28" s="93"/>
      <c r="E28" s="122"/>
      <c r="F28" s="122"/>
      <c r="I28" s="88"/>
      <c r="J28" s="88"/>
      <c r="K28" s="93"/>
      <c r="L28" s="88"/>
      <c r="M28" s="88"/>
      <c r="N28" s="88"/>
      <c r="O28" s="88"/>
      <c r="P28" s="88"/>
    </row>
  </sheetData>
  <mergeCells count="5">
    <mergeCell ref="C4:F4"/>
    <mergeCell ref="E6:F6"/>
    <mergeCell ref="L6:M6"/>
    <mergeCell ref="C7:C8"/>
    <mergeCell ref="G7:I7"/>
  </mergeCells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scale="70" orientation="portrait" r:id="rId1"/>
  <headerFooter>
    <oddHeader>&amp;LEnondas, SA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zoomScaleNormal="100" zoomScaleSheetLayoutView="130" workbookViewId="0">
      <selection activeCell="A2" sqref="A2"/>
    </sheetView>
  </sheetViews>
  <sheetFormatPr defaultColWidth="9.109375" defaultRowHeight="13.8"/>
  <cols>
    <col min="1" max="1" width="9.109375" style="13"/>
    <col min="2" max="2" width="27.5546875" style="13" customWidth="1"/>
    <col min="3" max="3" width="9.109375" style="13"/>
    <col min="4" max="4" width="10.109375" style="13" bestFit="1" customWidth="1"/>
    <col min="5" max="16384" width="9.109375" style="13"/>
  </cols>
  <sheetData>
    <row r="1" spans="1:5">
      <c r="A1" s="140">
        <f>'N3-04-EN - Sub invest'!A1+1</f>
        <v>5</v>
      </c>
    </row>
    <row r="2" spans="1:5" ht="15.6">
      <c r="B2" s="256" t="str">
        <f>Índice!D11</f>
        <v>Quadro N3-05-Enondas - Trabalhos para a própria empresa</v>
      </c>
      <c r="C2" s="256"/>
      <c r="D2" s="256"/>
      <c r="E2" s="256"/>
    </row>
    <row r="3" spans="1:5">
      <c r="C3" s="22"/>
    </row>
    <row r="4" spans="1:5">
      <c r="B4" s="23"/>
      <c r="C4" s="22"/>
      <c r="E4" s="171" t="s">
        <v>0</v>
      </c>
    </row>
    <row r="5" spans="1:5">
      <c r="B5" s="172"/>
      <c r="C5" s="173"/>
      <c r="D5" s="174" t="s">
        <v>113</v>
      </c>
      <c r="E5" s="174" t="s">
        <v>114</v>
      </c>
    </row>
    <row r="6" spans="1:5">
      <c r="B6" s="27"/>
      <c r="C6" s="22"/>
      <c r="D6" s="85"/>
      <c r="E6" s="85"/>
    </row>
    <row r="7" spans="1:5">
      <c r="B7" s="27" t="s">
        <v>108</v>
      </c>
      <c r="C7" s="22"/>
      <c r="D7" s="175"/>
      <c r="E7" s="175"/>
    </row>
    <row r="8" spans="1:5">
      <c r="B8" s="27" t="s">
        <v>107</v>
      </c>
      <c r="C8" s="22"/>
      <c r="D8" s="175"/>
      <c r="E8" s="175"/>
    </row>
    <row r="9" spans="1:5">
      <c r="B9" s="176" t="s">
        <v>109</v>
      </c>
      <c r="C9" s="22"/>
      <c r="D9" s="177"/>
      <c r="E9" s="177"/>
    </row>
    <row r="10" spans="1:5">
      <c r="B10" s="176" t="s">
        <v>110</v>
      </c>
      <c r="D10" s="177"/>
      <c r="E10" s="177"/>
    </row>
    <row r="11" spans="1:5" ht="20.25" customHeight="1">
      <c r="B11" s="178" t="s">
        <v>136</v>
      </c>
      <c r="C11" s="179"/>
      <c r="D11" s="180"/>
      <c r="E11" s="180"/>
    </row>
    <row r="13" spans="1:5">
      <c r="B13" s="27" t="s">
        <v>108</v>
      </c>
      <c r="D13" s="175"/>
      <c r="E13" s="175"/>
    </row>
    <row r="14" spans="1:5" ht="19.5" customHeight="1">
      <c r="B14" s="178" t="s">
        <v>111</v>
      </c>
      <c r="C14" s="179"/>
      <c r="D14" s="180"/>
      <c r="E14" s="180"/>
    </row>
    <row r="16" spans="1:5">
      <c r="D16" s="170"/>
      <c r="E16" s="170"/>
    </row>
  </sheetData>
  <mergeCells count="1">
    <mergeCell ref="B2:E2"/>
  </mergeCells>
  <hyperlinks>
    <hyperlink ref="A1" location="Índice!A1" display="Índice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&amp;LEnondas, SA.</oddHeader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showGridLines="0" zoomScale="80" zoomScaleNormal="80" workbookViewId="0">
      <selection activeCell="B14" sqref="B14"/>
    </sheetView>
  </sheetViews>
  <sheetFormatPr defaultColWidth="9.109375" defaultRowHeight="13.8"/>
  <cols>
    <col min="1" max="1" width="35" style="181" bestFit="1" customWidth="1"/>
    <col min="2" max="2" width="58.6640625" style="181" customWidth="1"/>
    <col min="3" max="3" width="23.44140625" style="181" customWidth="1"/>
    <col min="4" max="5" width="24.5546875" style="181" customWidth="1"/>
    <col min="6" max="6" width="2.109375" style="181" customWidth="1"/>
    <col min="7" max="8" width="24.5546875" style="181" customWidth="1"/>
    <col min="9" max="9" width="1.5546875" style="181" customWidth="1"/>
    <col min="10" max="10" width="23.44140625" style="181" customWidth="1"/>
    <col min="11" max="12" width="24.5546875" style="181" customWidth="1"/>
    <col min="13" max="13" width="4" style="181" customWidth="1"/>
    <col min="14" max="15" width="11.6640625" style="181" customWidth="1"/>
    <col min="16" max="16384" width="9.109375" style="181"/>
  </cols>
  <sheetData>
    <row r="1" spans="1:15">
      <c r="A1" s="53">
        <f>+'N3-05-EN - TPE'!A1+1</f>
        <v>6</v>
      </c>
    </row>
    <row r="2" spans="1:15" ht="30.75" customHeight="1">
      <c r="B2" s="281" t="str">
        <f>Índice!D12</f>
        <v xml:space="preserve">Quadro N3-06-Enondas - Fornecimentos e serviços externos 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183"/>
      <c r="N2" s="183"/>
      <c r="O2" s="183"/>
    </row>
    <row r="3" spans="1:15" ht="18.75" customHeight="1">
      <c r="B3" s="182"/>
      <c r="C3" s="182"/>
      <c r="D3" s="182"/>
      <c r="E3" s="171"/>
      <c r="G3" s="171"/>
      <c r="H3" s="171"/>
      <c r="I3" s="171"/>
      <c r="J3" s="182"/>
      <c r="K3" s="182"/>
      <c r="L3" s="171" t="s">
        <v>0</v>
      </c>
    </row>
    <row r="4" spans="1:15">
      <c r="B4" s="275" t="s">
        <v>31</v>
      </c>
      <c r="C4" s="278" t="s">
        <v>117</v>
      </c>
      <c r="D4" s="279"/>
      <c r="E4" s="279"/>
      <c r="F4" s="279"/>
      <c r="G4" s="279"/>
      <c r="H4" s="280"/>
      <c r="J4" s="278" t="s">
        <v>118</v>
      </c>
      <c r="K4" s="279"/>
      <c r="L4" s="280"/>
    </row>
    <row r="5" spans="1:15" ht="63.75" customHeight="1">
      <c r="B5" s="276"/>
      <c r="C5" s="214" t="s">
        <v>139</v>
      </c>
      <c r="D5" s="214" t="s">
        <v>32</v>
      </c>
      <c r="E5" s="215" t="s">
        <v>33</v>
      </c>
      <c r="G5" s="215" t="s">
        <v>129</v>
      </c>
      <c r="H5" s="215" t="s">
        <v>132</v>
      </c>
      <c r="J5" s="184" t="s">
        <v>139</v>
      </c>
      <c r="K5" s="184" t="s">
        <v>32</v>
      </c>
      <c r="L5" s="185" t="s">
        <v>33</v>
      </c>
    </row>
    <row r="6" spans="1:15" ht="33" customHeight="1">
      <c r="B6" s="277"/>
      <c r="C6" s="186" t="s">
        <v>34</v>
      </c>
      <c r="D6" s="186" t="s">
        <v>35</v>
      </c>
      <c r="E6" s="186" t="s">
        <v>36</v>
      </c>
      <c r="G6" s="186" t="s">
        <v>133</v>
      </c>
      <c r="H6" s="237" t="s">
        <v>134</v>
      </c>
      <c r="J6" s="186" t="s">
        <v>140</v>
      </c>
      <c r="K6" s="186" t="s">
        <v>141</v>
      </c>
      <c r="L6" s="186" t="s">
        <v>142</v>
      </c>
    </row>
    <row r="7" spans="1:15">
      <c r="B7" s="182"/>
      <c r="C7" s="187"/>
      <c r="D7" s="187"/>
      <c r="E7" s="187"/>
      <c r="G7" s="187"/>
      <c r="H7" s="187"/>
      <c r="J7" s="187"/>
      <c r="K7" s="187"/>
      <c r="L7" s="187"/>
    </row>
    <row r="8" spans="1:15" ht="18.75" customHeight="1">
      <c r="B8" s="188" t="s">
        <v>37</v>
      </c>
      <c r="C8" s="189"/>
      <c r="D8" s="189"/>
      <c r="E8" s="189"/>
      <c r="G8" s="189"/>
      <c r="H8" s="189"/>
      <c r="J8" s="189"/>
      <c r="K8" s="189"/>
      <c r="L8" s="189"/>
    </row>
    <row r="9" spans="1:15" ht="18.75" customHeight="1">
      <c r="B9" s="190" t="s">
        <v>38</v>
      </c>
      <c r="C9" s="191"/>
      <c r="D9" s="191"/>
      <c r="E9" s="191"/>
      <c r="G9" s="191"/>
      <c r="H9" s="191"/>
      <c r="J9" s="191"/>
      <c r="K9" s="191"/>
      <c r="L9" s="191"/>
    </row>
    <row r="10" spans="1:15" ht="18.75" customHeight="1">
      <c r="B10" s="190" t="s">
        <v>39</v>
      </c>
      <c r="C10" s="191"/>
      <c r="D10" s="192"/>
      <c r="E10" s="192"/>
      <c r="G10" s="192"/>
      <c r="H10" s="192"/>
      <c r="J10" s="191"/>
      <c r="K10" s="192"/>
      <c r="L10" s="192"/>
    </row>
    <row r="11" spans="1:15" ht="18.75" customHeight="1">
      <c r="B11" s="193" t="s">
        <v>40</v>
      </c>
      <c r="C11" s="191"/>
      <c r="D11" s="194"/>
      <c r="E11" s="194"/>
      <c r="G11" s="194"/>
      <c r="H11" s="194"/>
      <c r="J11" s="191"/>
      <c r="K11" s="194"/>
      <c r="L11" s="194"/>
    </row>
    <row r="12" spans="1:15" ht="18.75" customHeight="1">
      <c r="B12" s="193" t="s">
        <v>41</v>
      </c>
      <c r="C12" s="191"/>
      <c r="D12" s="194"/>
      <c r="E12" s="194"/>
      <c r="G12" s="194"/>
      <c r="H12" s="194"/>
      <c r="J12" s="191"/>
      <c r="K12" s="194"/>
      <c r="L12" s="194"/>
    </row>
    <row r="13" spans="1:15" ht="18.75" customHeight="1">
      <c r="B13" s="193" t="s">
        <v>157</v>
      </c>
      <c r="C13" s="191"/>
      <c r="D13" s="194"/>
      <c r="E13" s="194"/>
      <c r="G13" s="194"/>
      <c r="H13" s="194"/>
      <c r="J13" s="191"/>
      <c r="K13" s="194"/>
      <c r="L13" s="194"/>
    </row>
    <row r="14" spans="1:15" ht="18.75" customHeight="1">
      <c r="B14" s="190" t="s">
        <v>42</v>
      </c>
      <c r="C14" s="191"/>
      <c r="D14" s="194"/>
      <c r="E14" s="194"/>
      <c r="G14" s="194"/>
      <c r="H14" s="194"/>
      <c r="J14" s="191"/>
      <c r="K14" s="194"/>
      <c r="L14" s="194"/>
    </row>
    <row r="15" spans="1:15" ht="18.75" customHeight="1">
      <c r="B15" s="190" t="s">
        <v>43</v>
      </c>
      <c r="C15" s="191"/>
      <c r="D15" s="194"/>
      <c r="E15" s="194"/>
      <c r="G15" s="194"/>
      <c r="H15" s="194"/>
      <c r="J15" s="191"/>
      <c r="K15" s="194"/>
      <c r="L15" s="194"/>
    </row>
    <row r="16" spans="1:15" ht="18.75" customHeight="1">
      <c r="B16" s="190" t="s">
        <v>44</v>
      </c>
      <c r="C16" s="191"/>
      <c r="D16" s="194"/>
      <c r="E16" s="194"/>
      <c r="G16" s="194"/>
      <c r="H16" s="194"/>
      <c r="J16" s="191"/>
      <c r="K16" s="194"/>
      <c r="L16" s="194"/>
    </row>
    <row r="17" spans="1:12" ht="18.75" customHeight="1">
      <c r="B17" s="190" t="s">
        <v>45</v>
      </c>
      <c r="C17" s="191"/>
      <c r="D17" s="192"/>
      <c r="E17" s="192"/>
      <c r="G17" s="192"/>
      <c r="H17" s="192"/>
      <c r="J17" s="191"/>
      <c r="K17" s="192"/>
      <c r="L17" s="192"/>
    </row>
    <row r="18" spans="1:12" ht="18.75" customHeight="1">
      <c r="B18" s="193" t="s">
        <v>46</v>
      </c>
      <c r="C18" s="191"/>
      <c r="D18" s="194"/>
      <c r="E18" s="194"/>
      <c r="G18" s="194"/>
      <c r="H18" s="194"/>
      <c r="J18" s="191"/>
      <c r="K18" s="194"/>
      <c r="L18" s="194"/>
    </row>
    <row r="19" spans="1:12" ht="18.75" customHeight="1">
      <c r="A19" s="241"/>
      <c r="B19" s="195" t="s">
        <v>158</v>
      </c>
      <c r="C19" s="191"/>
      <c r="D19" s="194"/>
      <c r="E19" s="194"/>
      <c r="G19" s="194"/>
      <c r="H19" s="194"/>
      <c r="J19" s="191"/>
      <c r="K19" s="194"/>
      <c r="L19" s="194"/>
    </row>
    <row r="20" spans="1:12" ht="18.75" customHeight="1">
      <c r="A20" s="241"/>
      <c r="B20" s="195" t="s">
        <v>159</v>
      </c>
      <c r="C20" s="191"/>
      <c r="D20" s="194"/>
      <c r="E20" s="194"/>
      <c r="G20" s="194"/>
      <c r="H20" s="194"/>
      <c r="J20" s="191"/>
      <c r="K20" s="194"/>
      <c r="L20" s="194"/>
    </row>
    <row r="21" spans="1:12" ht="18.75" customHeight="1">
      <c r="B21" s="193" t="s">
        <v>47</v>
      </c>
      <c r="C21" s="191"/>
      <c r="D21" s="194"/>
      <c r="E21" s="194"/>
      <c r="G21" s="194"/>
      <c r="H21" s="194"/>
      <c r="J21" s="191"/>
      <c r="K21" s="194"/>
      <c r="L21" s="194"/>
    </row>
    <row r="22" spans="1:12" ht="18.75" customHeight="1">
      <c r="B22" s="193" t="s">
        <v>48</v>
      </c>
      <c r="C22" s="191"/>
      <c r="D22" s="194"/>
      <c r="E22" s="194"/>
      <c r="G22" s="194"/>
      <c r="H22" s="194"/>
      <c r="J22" s="191"/>
      <c r="K22" s="194"/>
      <c r="L22" s="194"/>
    </row>
    <row r="23" spans="1:12" ht="18.75" customHeight="1">
      <c r="B23" s="195" t="s">
        <v>86</v>
      </c>
      <c r="C23" s="191"/>
      <c r="D23" s="196"/>
      <c r="E23" s="196"/>
      <c r="G23" s="196"/>
      <c r="H23" s="196"/>
      <c r="J23" s="191"/>
      <c r="K23" s="196"/>
      <c r="L23" s="196"/>
    </row>
    <row r="24" spans="1:12" ht="18.75" customHeight="1">
      <c r="B24" s="195" t="s">
        <v>87</v>
      </c>
      <c r="C24" s="191"/>
      <c r="D24" s="196"/>
      <c r="E24" s="196"/>
      <c r="G24" s="196"/>
      <c r="H24" s="196"/>
      <c r="J24" s="191"/>
      <c r="K24" s="196"/>
      <c r="L24" s="196"/>
    </row>
    <row r="25" spans="1:12" ht="18.75" customHeight="1">
      <c r="B25" s="195" t="s">
        <v>88</v>
      </c>
      <c r="C25" s="191"/>
      <c r="D25" s="196"/>
      <c r="E25" s="196"/>
      <c r="G25" s="196"/>
      <c r="H25" s="196"/>
      <c r="J25" s="191"/>
      <c r="K25" s="196"/>
      <c r="L25" s="196"/>
    </row>
    <row r="26" spans="1:12" ht="18.75" customHeight="1">
      <c r="B26" s="195" t="s">
        <v>106</v>
      </c>
      <c r="C26" s="191"/>
      <c r="D26" s="196"/>
      <c r="E26" s="196"/>
      <c r="G26" s="196"/>
      <c r="H26" s="196"/>
      <c r="J26" s="191"/>
      <c r="K26" s="196"/>
      <c r="L26" s="196"/>
    </row>
    <row r="27" spans="1:12" ht="18.75" customHeight="1">
      <c r="B27" s="195" t="s">
        <v>137</v>
      </c>
      <c r="C27" s="191"/>
      <c r="D27" s="196"/>
      <c r="E27" s="196"/>
      <c r="G27" s="196"/>
      <c r="H27" s="196"/>
      <c r="J27" s="191"/>
      <c r="K27" s="196"/>
      <c r="L27" s="196"/>
    </row>
    <row r="28" spans="1:12" ht="18.75" customHeight="1">
      <c r="A28" s="241"/>
      <c r="B28" s="195" t="s">
        <v>156</v>
      </c>
      <c r="C28" s="191"/>
      <c r="D28" s="196"/>
      <c r="E28" s="196"/>
      <c r="G28" s="196"/>
      <c r="H28" s="196"/>
      <c r="J28" s="191"/>
      <c r="K28" s="196"/>
      <c r="L28" s="196"/>
    </row>
    <row r="29" spans="1:12" ht="18.75" customHeight="1">
      <c r="A29" s="241"/>
      <c r="B29" s="195" t="s">
        <v>157</v>
      </c>
      <c r="C29" s="191"/>
      <c r="D29" s="196"/>
      <c r="E29" s="196"/>
      <c r="G29" s="196"/>
      <c r="H29" s="196"/>
      <c r="J29" s="191"/>
      <c r="K29" s="196"/>
      <c r="L29" s="196"/>
    </row>
    <row r="30" spans="1:12" ht="18.75" customHeight="1">
      <c r="B30" s="197" t="s">
        <v>49</v>
      </c>
      <c r="C30" s="191"/>
      <c r="D30" s="198"/>
      <c r="E30" s="198"/>
      <c r="G30" s="194"/>
      <c r="H30" s="194"/>
      <c r="J30" s="191"/>
      <c r="K30" s="198"/>
      <c r="L30" s="198"/>
    </row>
    <row r="31" spans="1:12" ht="30" customHeight="1">
      <c r="B31" s="199" t="s">
        <v>50</v>
      </c>
      <c r="C31" s="200"/>
      <c r="D31" s="201"/>
      <c r="E31" s="201"/>
      <c r="G31" s="201"/>
      <c r="H31" s="201"/>
      <c r="J31" s="200"/>
      <c r="K31" s="201"/>
      <c r="L31" s="201"/>
    </row>
  </sheetData>
  <mergeCells count="4">
    <mergeCell ref="B4:B6"/>
    <mergeCell ref="J4:L4"/>
    <mergeCell ref="B2:L2"/>
    <mergeCell ref="C4:H4"/>
  </mergeCells>
  <hyperlinks>
    <hyperlink ref="A1" location="Índice!A1" display="Índice!A1"/>
  </hyperlinks>
  <printOptions horizontalCentered="1"/>
  <pageMargins left="0.74803149606299213" right="0.74803149606299213" top="0.98425196850393704" bottom="0.98425196850393704" header="0" footer="0"/>
  <pageSetup paperSize="9" scale="32" orientation="portrait" r:id="rId1"/>
  <headerFooter alignWithMargins="0">
    <oddHeader>&amp;LEnondas, SA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zoomScaleNormal="100" zoomScaleSheetLayoutView="100" workbookViewId="0">
      <selection activeCell="E27" sqref="E27"/>
    </sheetView>
  </sheetViews>
  <sheetFormatPr defaultColWidth="9.109375" defaultRowHeight="13.8"/>
  <cols>
    <col min="1" max="1" width="9.109375" style="13"/>
    <col min="2" max="2" width="22" style="13" customWidth="1"/>
    <col min="3" max="4" width="13.33203125" style="13" customWidth="1"/>
    <col min="5" max="5" width="12" style="13" customWidth="1"/>
    <col min="6" max="6" width="11.5546875" style="13" customWidth="1"/>
    <col min="7" max="7" width="9.109375" style="13" customWidth="1"/>
    <col min="8" max="16384" width="9.109375" style="13"/>
  </cols>
  <sheetData>
    <row r="1" spans="1:6">
      <c r="A1" s="203">
        <f>++'N3-06-EN - FSE'!A1+1</f>
        <v>7</v>
      </c>
    </row>
    <row r="2" spans="1:6" ht="15.6">
      <c r="B2" s="256" t="str">
        <f>Índice!D13</f>
        <v>Quadro N3-07-Enondas - Outros gastos e perdas</v>
      </c>
      <c r="C2" s="256"/>
      <c r="D2" s="256"/>
      <c r="E2" s="256"/>
      <c r="F2" s="256"/>
    </row>
    <row r="4" spans="1:6">
      <c r="F4" s="217" t="s">
        <v>0</v>
      </c>
    </row>
    <row r="5" spans="1:6" ht="19.5" customHeight="1">
      <c r="B5" s="218"/>
      <c r="C5" s="258" t="s">
        <v>113</v>
      </c>
      <c r="D5" s="258"/>
      <c r="E5" s="259"/>
      <c r="F5" s="282" t="s">
        <v>114</v>
      </c>
    </row>
    <row r="6" spans="1:6" ht="41.4">
      <c r="B6" s="234"/>
      <c r="C6" s="220" t="s">
        <v>135</v>
      </c>
      <c r="D6" s="216" t="s">
        <v>129</v>
      </c>
      <c r="E6" s="216" t="s">
        <v>132</v>
      </c>
      <c r="F6" s="283"/>
    </row>
    <row r="7" spans="1:6">
      <c r="B7" s="27"/>
      <c r="C7" s="85"/>
      <c r="D7" s="85"/>
      <c r="E7" s="85"/>
      <c r="F7" s="85"/>
    </row>
    <row r="8" spans="1:6">
      <c r="B8" s="27" t="s">
        <v>22</v>
      </c>
      <c r="C8" s="175"/>
      <c r="D8" s="175"/>
      <c r="E8" s="175"/>
      <c r="F8" s="175"/>
    </row>
    <row r="9" spans="1:6">
      <c r="B9" s="176" t="s">
        <v>112</v>
      </c>
      <c r="C9" s="177"/>
      <c r="D9" s="177"/>
      <c r="E9" s="177"/>
      <c r="F9" s="177"/>
    </row>
    <row r="10" spans="1:6">
      <c r="B10" s="176" t="s">
        <v>125</v>
      </c>
      <c r="C10" s="177"/>
      <c r="D10" s="177"/>
      <c r="E10" s="177"/>
      <c r="F10" s="177"/>
    </row>
    <row r="11" spans="1:6">
      <c r="B11" s="176" t="s">
        <v>125</v>
      </c>
      <c r="C11" s="177"/>
      <c r="D11" s="177"/>
      <c r="E11" s="177"/>
      <c r="F11" s="177"/>
    </row>
    <row r="12" spans="1:6">
      <c r="B12" s="176" t="s">
        <v>125</v>
      </c>
      <c r="C12" s="177"/>
      <c r="D12" s="177"/>
      <c r="E12" s="177"/>
      <c r="F12" s="177"/>
    </row>
    <row r="13" spans="1:6" ht="22.5" customHeight="1" thickBot="1">
      <c r="C13" s="235"/>
      <c r="D13" s="235"/>
      <c r="E13" s="235"/>
      <c r="F13" s="235"/>
    </row>
    <row r="14" spans="1:6" ht="14.4" thickTop="1">
      <c r="C14" s="170"/>
      <c r="D14" s="170"/>
      <c r="E14" s="170"/>
      <c r="F14" s="170"/>
    </row>
    <row r="15" spans="1:6">
      <c r="C15" s="202"/>
      <c r="D15" s="202"/>
      <c r="E15" s="202"/>
    </row>
  </sheetData>
  <mergeCells count="3">
    <mergeCell ref="B2:F2"/>
    <mergeCell ref="C5:E5"/>
    <mergeCell ref="F5:F6"/>
  </mergeCells>
  <hyperlinks>
    <hyperlink ref="A1" location="Índice!A1" display="Índice!A1"/>
  </hyperlinks>
  <printOptions horizontalCentered="1"/>
  <pageMargins left="0.31496062992125984" right="0.70866141732283472" top="1.7322834645669292" bottom="0.74803149606299213" header="0.31496062992125984" footer="0.31496062992125984"/>
  <pageSetup paperSize="9" scale="80" orientation="portrait" r:id="rId1"/>
  <headerFooter>
    <oddHeader>&amp;LEnondas, SA.</oddHeader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zoomScaleNormal="100" zoomScaleSheetLayoutView="115" workbookViewId="0">
      <selection activeCell="L13" sqref="L13"/>
    </sheetView>
  </sheetViews>
  <sheetFormatPr defaultColWidth="9.109375" defaultRowHeight="13.8"/>
  <cols>
    <col min="1" max="1" width="9.109375" style="204"/>
    <col min="2" max="2" width="41.6640625" style="204" customWidth="1"/>
    <col min="3" max="4" width="12.5546875" style="204" customWidth="1"/>
    <col min="5" max="5" width="11.33203125" style="204" customWidth="1"/>
    <col min="6" max="6" width="12.44140625" style="204" customWidth="1"/>
    <col min="7" max="16384" width="9.109375" style="204"/>
  </cols>
  <sheetData>
    <row r="1" spans="1:5">
      <c r="A1" s="20">
        <f>+'N3-07-EN - O. Gastos e Perdas'!A1+1</f>
        <v>8</v>
      </c>
      <c r="B1" s="10"/>
    </row>
    <row r="2" spans="1:5" ht="15.6">
      <c r="A2" s="10"/>
      <c r="B2" s="284" t="str">
        <f>Índice!D14</f>
        <v>Quadro N3-08-Enondas - Proveitos permitidos</v>
      </c>
      <c r="C2" s="284"/>
      <c r="D2" s="205"/>
      <c r="E2" s="205"/>
    </row>
    <row r="3" spans="1:5">
      <c r="D3" s="171" t="s">
        <v>0</v>
      </c>
    </row>
    <row r="5" spans="1:5" ht="20.25" customHeight="1">
      <c r="C5" s="236" t="s">
        <v>113</v>
      </c>
      <c r="D5" s="236" t="s">
        <v>114</v>
      </c>
    </row>
    <row r="6" spans="1:5">
      <c r="B6" s="206" t="s">
        <v>53</v>
      </c>
      <c r="C6" s="207"/>
      <c r="D6" s="207"/>
      <c r="E6" s="208"/>
    </row>
    <row r="7" spans="1:5">
      <c r="B7" s="206" t="s">
        <v>52</v>
      </c>
      <c r="C7" s="207"/>
      <c r="D7" s="207"/>
      <c r="E7" s="207"/>
    </row>
    <row r="8" spans="1:5">
      <c r="B8" s="209" t="s">
        <v>54</v>
      </c>
      <c r="C8" s="210"/>
      <c r="D8" s="210"/>
      <c r="E8" s="211"/>
    </row>
    <row r="9" spans="1:5">
      <c r="B9" s="209" t="s">
        <v>55</v>
      </c>
      <c r="C9" s="212"/>
      <c r="D9" s="212"/>
      <c r="E9" s="212"/>
    </row>
    <row r="10" spans="1:5">
      <c r="B10" s="206" t="s">
        <v>123</v>
      </c>
      <c r="C10" s="207"/>
      <c r="D10" s="207"/>
      <c r="E10" s="207"/>
    </row>
    <row r="11" spans="1:5">
      <c r="B11" s="206" t="s">
        <v>124</v>
      </c>
      <c r="C11" s="207"/>
      <c r="D11" s="207"/>
      <c r="E11" s="207"/>
    </row>
    <row r="12" spans="1:5" ht="22.5" customHeight="1" thickBot="1">
      <c r="B12" s="242" t="s">
        <v>163</v>
      </c>
      <c r="C12" s="243"/>
      <c r="D12" s="243"/>
      <c r="E12" s="207"/>
    </row>
    <row r="13" spans="1:5" ht="14.4" thickTop="1">
      <c r="B13" s="244"/>
      <c r="C13" s="245"/>
      <c r="D13" s="245"/>
      <c r="E13" s="207"/>
    </row>
    <row r="14" spans="1:5">
      <c r="B14" s="246" t="s">
        <v>164</v>
      </c>
      <c r="C14" s="245"/>
      <c r="D14" s="245"/>
      <c r="E14" s="207"/>
    </row>
    <row r="15" spans="1:5">
      <c r="B15" s="246" t="s">
        <v>165</v>
      </c>
      <c r="C15" s="245"/>
      <c r="D15" s="245"/>
    </row>
    <row r="16" spans="1:5">
      <c r="B16" s="246"/>
      <c r="C16" s="245"/>
      <c r="D16" s="245"/>
    </row>
    <row r="17" spans="2:4" ht="14.4" thickBot="1">
      <c r="B17" s="242" t="s">
        <v>166</v>
      </c>
      <c r="C17" s="243"/>
      <c r="D17" s="243"/>
    </row>
    <row r="18" spans="2:4" ht="14.4" thickTop="1"/>
  </sheetData>
  <mergeCells count="1">
    <mergeCell ref="B2:C2"/>
  </mergeCells>
  <hyperlinks>
    <hyperlink ref="A1" location="Índice!A1" display="Índice!A1"/>
  </hyperlink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headerFooter>
    <oddHeader>&amp;LEnondas, SA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5E9EBDA489CB48B23A3788D5A86491" ma:contentTypeVersion="0" ma:contentTypeDescription="Criar um novo documento." ma:contentTypeScope="" ma:versionID="3eac5123c043420bcaa9c9c36585df8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024DCF-C322-4470-B9A5-9D648C85331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E0B697-620B-4E2B-8BB2-49EBF532E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E27772-2044-4EE4-BA6B-1854FFD652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9</vt:i4>
      </vt:variant>
      <vt:variant>
        <vt:lpstr>Intervalos com nome</vt:lpstr>
      </vt:variant>
      <vt:variant>
        <vt:i4>9</vt:i4>
      </vt:variant>
    </vt:vector>
  </HeadingPairs>
  <TitlesOfParts>
    <vt:vector size="18" baseType="lpstr">
      <vt:lpstr>Índice</vt:lpstr>
      <vt:lpstr> N3-01-EN - Balanço</vt:lpstr>
      <vt:lpstr>N3-02-EN - DR</vt:lpstr>
      <vt:lpstr>N3-03-EN - Imobilizado_amort</vt:lpstr>
      <vt:lpstr>N3-04-EN - Sub invest</vt:lpstr>
      <vt:lpstr>N3-05-EN - TPE</vt:lpstr>
      <vt:lpstr>N3-06-EN - FSE</vt:lpstr>
      <vt:lpstr>N3-07-EN - O. Gastos e Perdas</vt:lpstr>
      <vt:lpstr>N3-08-EN - Proveitos</vt:lpstr>
      <vt:lpstr>' N3-01-EN - Balanço'!Área_de_Impressão</vt:lpstr>
      <vt:lpstr>Índice!Área_de_Impressão</vt:lpstr>
      <vt:lpstr>'N3-02-EN - DR'!Área_de_Impressão</vt:lpstr>
      <vt:lpstr>'N3-03-EN - Imobilizado_amort'!Área_de_Impressão</vt:lpstr>
      <vt:lpstr>'N3-04-EN - Sub invest'!Área_de_Impressão</vt:lpstr>
      <vt:lpstr>'N3-05-EN - TPE'!Área_de_Impressão</vt:lpstr>
      <vt:lpstr>'N3-06-EN - FSE'!Área_de_Impressão</vt:lpstr>
      <vt:lpstr>'N3-07-EN - O. Gastos e Perdas'!Área_de_Impressão</vt:lpstr>
      <vt:lpstr>'N3-08-EN - Proveitos'!Área_de_Impressão</vt:lpstr>
    </vt:vector>
  </TitlesOfParts>
  <Company>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Ruth Graça</dc:creator>
  <cp:lastModifiedBy>Inês Chaves</cp:lastModifiedBy>
  <cp:lastPrinted>2015-10-30T12:35:44Z</cp:lastPrinted>
  <dcterms:created xsi:type="dcterms:W3CDTF">2012-09-18T18:13:21Z</dcterms:created>
  <dcterms:modified xsi:type="dcterms:W3CDTF">2024-10-05T14:10:15Z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0x010100815E9EBDA489CB48B23A3788D5A86491</vt:lpwstr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ofe035e69cb24b078d8b9c07d652cf17">
    <vt:lpwstr/>
  </property>
  <property fmtid="{D5CDD505-2E9C-101B-9397-08002B2CF9AE}" pid="7" name="Verificadores">
    <vt:lpwstr/>
  </property>
  <property fmtid="{D5CDD505-2E9C-101B-9397-08002B2CF9AE}" pid="8" name="k9f182ab7fad46dfb4601370e285701d">
    <vt:lpwstr/>
  </property>
  <property fmtid="{D5CDD505-2E9C-101B-9397-08002B2CF9AE}" pid="9" name="DonoDocumento">
    <vt:lpwstr/>
  </property>
  <property fmtid="{D5CDD505-2E9C-101B-9397-08002B2CF9AE}" pid="10" name="ld391df232734207b2880ff70de8e612">
    <vt:lpwstr/>
  </property>
  <property fmtid="{D5CDD505-2E9C-101B-9397-08002B2CF9AE}" pid="11" name="Aprovadores">
    <vt:lpwstr/>
  </property>
</Properties>
</file>