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://myerse.erse.pt/Areas_de_trabalho/Regulamentacao_Sector_Gas_Natural/revisaodasnormascomplementares2021/Documentos Partilhados/04 Documentos pós consulta/Normas para publicação/"/>
    </mc:Choice>
  </mc:AlternateContent>
  <bookViews>
    <workbookView xWindow="480" yWindow="228" windowWidth="18192" windowHeight="7032"/>
  </bookViews>
  <sheets>
    <sheet name="Índice" sheetId="16" r:id="rId1"/>
    <sheet name="N9-01-OLMC - DR" sheetId="11" r:id="rId2"/>
    <sheet name="N9-02-OLMC - Ativos" sheetId="12" r:id="rId3"/>
    <sheet name="N9-03-OLMC - Subsídios" sheetId="13" r:id="rId4"/>
    <sheet name="N9-04-OLMC - TPE" sheetId="17" r:id="rId5"/>
    <sheet name="N9-05-OLMC - FSE" sheetId="14" r:id="rId6"/>
    <sheet name="N9-06-OLMC - Pessoal" sheetId="15" r:id="rId7"/>
    <sheet name="N9-07-OLMC - O. Gastos e Rend.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DAT1">#REF!</definedName>
    <definedName name="____DAT11">[1]Original!#REF!</definedName>
    <definedName name="____DAT12">[1]Original!#REF!</definedName>
    <definedName name="____DAT13">[1]Original!#REF!</definedName>
    <definedName name="____DAT14">[1]Original!#REF!</definedName>
    <definedName name="____DAT19">[1]Original!#REF!</definedName>
    <definedName name="____DAT2">#REF!</definedName>
    <definedName name="____DAT20">[1]Original!#REF!</definedName>
    <definedName name="____DAT21">[1]Original!#REF!</definedName>
    <definedName name="____DAT22">[1]Original!#REF!</definedName>
    <definedName name="____DAT23">[1]Original!#REF!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ano1">[3]dados!$A$2</definedName>
    <definedName name="_ano2">[3]dados!$A$3</definedName>
    <definedName name="_ano3">[4]dados!$A$4</definedName>
    <definedName name="_ano4">[4]dados!$A$5</definedName>
    <definedName name="_DAT1">#REF!</definedName>
    <definedName name="_DAT10">#REF!</definedName>
    <definedName name="_DAT11">[5]Original!#REF!</definedName>
    <definedName name="_DAT12">[5]Original!#REF!</definedName>
    <definedName name="_DAT13">[5]Original!#REF!</definedName>
    <definedName name="_DAT14">[5]Original!#REF!</definedName>
    <definedName name="_DAT15">#REF!</definedName>
    <definedName name="_DAT16">#REF!</definedName>
    <definedName name="_DAT17">#REF!</definedName>
    <definedName name="_DAT18">#REF!</definedName>
    <definedName name="_DAT19">[5]Original!#REF!</definedName>
    <definedName name="_DAT2">#REF!</definedName>
    <definedName name="_DAT20">[5]Original!#REF!</definedName>
    <definedName name="_DAT21">[5]Original!#REF!</definedName>
    <definedName name="_DAT22">[5]Original!#REF!</definedName>
    <definedName name="_DAT23">[5]Original!#REF!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g527">'[6]1997'!$C$15:$H$40</definedName>
    <definedName name="_Fill" localSheetId="4" hidden="1">#REF!</definedName>
    <definedName name="_Fill" localSheetId="7" hidden="1">#REF!</definedName>
    <definedName name="_Fill" hidden="1">#REF!</definedName>
    <definedName name="_Key1" localSheetId="4" hidden="1">#REF!</definedName>
    <definedName name="_Key1" localSheetId="7" hidden="1">#REF!</definedName>
    <definedName name="_Key1" hidden="1">#REF!</definedName>
    <definedName name="_Key2" localSheetId="4" hidden="1">#REF!</definedName>
    <definedName name="_Key2" localSheetId="7" hidden="1">#REF!</definedName>
    <definedName name="_Key2" hidden="1">#REF!</definedName>
    <definedName name="_l">'[4]quadro 27a'!$D$8:$O$8</definedName>
    <definedName name="_Order1" hidden="1">255</definedName>
    <definedName name="_Order2" hidden="1">255</definedName>
    <definedName name="_Sort" localSheetId="4" hidden="1">#REF!</definedName>
    <definedName name="_Sort" localSheetId="7" hidden="1">#REF!</definedName>
    <definedName name="_Sort" hidden="1">#REF!</definedName>
    <definedName name="a">[4]dados!$A$2</definedName>
    <definedName name="acum">[7]dados!$AJ$6:$AJ$147</definedName>
    <definedName name="ACUMUL">[8]dados!$AJ$6:$AJ$147</definedName>
    <definedName name="Amort.97_com">#REF!</definedName>
    <definedName name="Amort.97_sem">#REF!</definedName>
    <definedName name="ano">#REF!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_xlnm.Print_Area" localSheetId="0">Índice!$B$2:$D$17</definedName>
    <definedName name="_xlnm.Print_Area" localSheetId="1">'N9-01-OLMC - DR'!$B$2:$F$35</definedName>
    <definedName name="_xlnm.Print_Area" localSheetId="2">'N9-02-OLMC - Ativos'!$C$2:$X$81</definedName>
    <definedName name="_xlnm.Print_Area" localSheetId="3">'N9-03-OLMC - Subsídios'!$C$4:$M$51</definedName>
    <definedName name="_xlnm.Print_Area" localSheetId="4">'N9-04-OLMC - TPE'!$B$1:$F$13</definedName>
    <definedName name="_xlnm.Print_Area" localSheetId="5">'N9-05-OLMC - FSE'!$B$2:$F$31</definedName>
    <definedName name="_xlnm.Print_Area" localSheetId="6">'N9-06-OLMC - Pessoal'!$C$2:$G$22</definedName>
    <definedName name="_xlnm.Print_Area" localSheetId="7">'N9-07-OLMC - O. Gastos e Rend.'!$B$2:$E$12</definedName>
    <definedName name="Area_principal">#REF!</definedName>
    <definedName name="ARREDOND">[11]P5!$H$5</definedName>
    <definedName name="AS2DocOpenMode" hidden="1">"AS2DocumentEdit"</definedName>
    <definedName name="ASDF">[12]Serv.dívida!$A$3:$R$171</definedName>
    <definedName name="asf">#REF!</definedName>
    <definedName name="ASTW">[8]dados!$F$6:$Q$147</definedName>
    <definedName name="b">[4]dados!$A$3</definedName>
    <definedName name="bal">#REF!</definedName>
    <definedName name="_xlnm.Database">#REF!</definedName>
    <definedName name="bn">#REF!</definedName>
    <definedName name="CABOS_SUBT">#REF!</definedName>
    <definedName name="Case">[13]P.Operacionais!$F$4</definedName>
    <definedName name="ccomb">[14]combustivel!$C$5:$N$88</definedName>
    <definedName name="ccomb_c">[14]combustivel!$C$3:$N$3</definedName>
    <definedName name="ccomb_l">[14]combustivel!$B$5:$B$88</definedName>
    <definedName name="çk">#REF!</definedName>
    <definedName name="Classes_do_imobilizado">[2]ICursoMes!$C$6:$F$6</definedName>
    <definedName name="CO_01">'[15]Controlo Orçamental2'!$O$6</definedName>
    <definedName name="CO_02">'[15]Controlo Orçamental2'!$O$7</definedName>
    <definedName name="CO_03">'[15]Controlo Orçamental2'!$O$8</definedName>
    <definedName name="CO_04">'[15]Controlo Orçamental2'!$O$126</definedName>
    <definedName name="CO_05">'[15]Controlo Orçamental2'!$O$127</definedName>
    <definedName name="CO_06">'[15]Controlo Orçamental2'!$O$128</definedName>
    <definedName name="CO_07">'[15]Controlo Orçamental2'!$O$10</definedName>
    <definedName name="CO_08">'[15]Controlo Orçamental2'!$O$11</definedName>
    <definedName name="CO_09">'[15]Controlo Orçamental2'!$O$12</definedName>
    <definedName name="CO_10">'[15]Controlo Orçamental2'!$O$13</definedName>
    <definedName name="CO_11">'[15]Controlo Orçamental2'!$O$14</definedName>
    <definedName name="CO_12">'[15]Controlo Orçamental2'!$O$15</definedName>
    <definedName name="CO_13">'[15]Controlo Orçamental2'!$O$16</definedName>
    <definedName name="CO_14">'[15]Controlo Orçamental2'!$O$17</definedName>
    <definedName name="CO_15">'[15]Controlo Orçamental2'!$O$18</definedName>
    <definedName name="CO_16">'[15]Controlo Orçamental2'!$O$19</definedName>
    <definedName name="CO_17">'[15]Controlo Orçamental2'!$O$20</definedName>
    <definedName name="CO_18">'[15]Controlo Orçamental2'!$O$21</definedName>
    <definedName name="CO_19">'[15]Controlo Orçamental2'!$O$22</definedName>
    <definedName name="CO_20">'[15]Controlo Orçamental2'!$O$23</definedName>
    <definedName name="CO_21">'[15]Controlo Orçamental2'!$O$24</definedName>
    <definedName name="CO_22">'[15]Controlo Orçamental2'!$O$25</definedName>
    <definedName name="CO_23">'[15]Controlo Orçamental2'!$O$26</definedName>
    <definedName name="CO_24">'[15]Controlo Orçamental2'!$O$27</definedName>
    <definedName name="CO_25">'[15]Controlo Orçamental2'!$O$28</definedName>
    <definedName name="CO_26">'[15]Controlo Orçamental2'!$O$29</definedName>
    <definedName name="CO_27">'[15]Controlo Orçamental2'!$O$30</definedName>
    <definedName name="CO_28">'[15]Controlo Orçamental2'!$O$31</definedName>
    <definedName name="CO_29">'[15]Controlo Orçamental2'!$O$32</definedName>
    <definedName name="CO_30">'[15]Controlo Orçamental2'!$O$33</definedName>
    <definedName name="CO_31">'[15]Controlo Orçamental2'!$O$34</definedName>
    <definedName name="CO_32">'[15]Controlo Orçamental2'!$O$35</definedName>
    <definedName name="CO_33">'[15]Controlo Orçamental2'!$O$36</definedName>
    <definedName name="CO_34">'[15]Controlo Orçamental2'!$O$37</definedName>
    <definedName name="CO_35">'[15]Controlo Orçamental2'!$O$38</definedName>
    <definedName name="CO_36">'[15]Controlo Orçamental2'!$O$39</definedName>
    <definedName name="CO_37">[15]Novo03!$H$1281</definedName>
    <definedName name="CO_38">[15]Novo03!$H$1282</definedName>
    <definedName name="CO_39">[15]Novo03!$H$1549</definedName>
    <definedName name="CO_40">[15]Novo03!$H$1639</definedName>
    <definedName name="CO_41">'[15]Controlo Orçamental2'!$P$43</definedName>
    <definedName name="CO_42">'[15]Controlo Orçamental2'!$P$44</definedName>
    <definedName name="CO_43">'[15]Controlo Orçamental2'!$P$45</definedName>
    <definedName name="CO_44">'[15]Controlo Orçamental2'!$P$46</definedName>
    <definedName name="CO_45">'[15]Controlo Orçamental2'!$P$47</definedName>
    <definedName name="CO_46">'[15]Controlo Orçamental2'!$P$49</definedName>
    <definedName name="CO_47">'[15]Controlo Orçamental2'!$P$50</definedName>
    <definedName name="CO_48">'[15]Controlo Orçamental2'!$P$51</definedName>
    <definedName name="CO_49">[15]RCP!$V$38</definedName>
    <definedName name="CO_50">[15]RCP!$V$39</definedName>
    <definedName name="CO_51">[15]RCP!$V$40</definedName>
    <definedName name="CO_52">'[15]Controlo Orçamental2'!$O$116</definedName>
    <definedName name="CO_53">'[15]Controlo Orçamental2'!$O$117</definedName>
    <definedName name="CO_54">'[15]Controlo Orçamental2'!$O$118</definedName>
    <definedName name="CO_55">'[15]Controlo Orçamental2'!$O$119</definedName>
    <definedName name="CO_56">'[15]Controlo Orçamental2'!$O$40</definedName>
    <definedName name="CO_57">'[15]Indicadores R'!$W$5</definedName>
    <definedName name="CO_58">'[15]Indicadores R'!$W$6</definedName>
    <definedName name="CO_59">'[15]Indicadores R'!$W$7</definedName>
    <definedName name="CO_60">'[15]Indicadores R'!$W$8</definedName>
    <definedName name="CO_61">'[15]Indicadores R'!$W$9</definedName>
    <definedName name="CO_62">'[15]Indicadores R'!$W$10</definedName>
    <definedName name="CO_63">'[15]Indicadores R'!$W$13</definedName>
    <definedName name="CO_64">'[15]Indicadores R'!$W$14</definedName>
    <definedName name="CO_65">'[15]Indicadores R'!$W$15</definedName>
    <definedName name="CO_66">'[15]Indicadores R'!$W$18</definedName>
    <definedName name="CO_67">'[15]Indicadores R'!$W$19</definedName>
    <definedName name="CO_68">'[15]Indicadores R'!$W$20</definedName>
    <definedName name="CO_69">'[15]Indicadores R'!$Z$54</definedName>
    <definedName name="CO_70">'[15]Indicadores R'!$Z$58</definedName>
    <definedName name="CO_71">'[15]Indicadores R'!$Z$62</definedName>
    <definedName name="CompaniesList">#REF!</definedName>
    <definedName name="Company">#REF!</definedName>
    <definedName name="CompanyDescription">#REF!</definedName>
    <definedName name="consgj_anoc">#REF!</definedName>
    <definedName name="consgj_anoc_c">#REF!</definedName>
    <definedName name="d">[16]combustivel!$C$5:$N$88</definedName>
    <definedName name="dacp">#REF!</definedName>
    <definedName name="dados">[17]DADBAL!$E$7:$AF$145</definedName>
    <definedName name="dados_l">[17]DADBAL!$D$7:$D$145</definedName>
    <definedName name="dados_mreg">[18]Dados_MReg!$F$9:$AC$97</definedName>
    <definedName name="dados_mreg_l">[18]Dados_MReg!$E$9:$E$97</definedName>
    <definedName name="DAT1B">#REF!</definedName>
    <definedName name="DAT2B">#REF!</definedName>
    <definedName name="DAT3B">#REF!</definedName>
    <definedName name="DAT4B">#REF!</definedName>
    <definedName name="DAT5B">#REF!</definedName>
    <definedName name="DAT6B">#REF!</definedName>
    <definedName name="DAT7B">#REF!</definedName>
    <definedName name="DAT8B">#REF!</definedName>
    <definedName name="DAT9B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d">#REF!</definedName>
    <definedName name="ddfe">#REF!</definedName>
    <definedName name="des">#REF!</definedName>
    <definedName name="df">#REF!</definedName>
    <definedName name="dfg">#REF!</definedName>
    <definedName name="dfhdfh">#REF!</definedName>
    <definedName name="dfhdthd">#REF!</definedName>
    <definedName name="dfhy">#REF!</definedName>
    <definedName name="dfyd">#REF!</definedName>
    <definedName name="dfydh">[7]dados!$C$1</definedName>
    <definedName name="drf">#REF!</definedName>
    <definedName name="drhy">#REF!</definedName>
    <definedName name="drn">#REF!</definedName>
    <definedName name="dryd">'[19]KPI''s'!$B$23:$E$44</definedName>
    <definedName name="dryde">#REF!</definedName>
    <definedName name="ds">#REF!</definedName>
    <definedName name="DTRDGD">#REF!</definedName>
    <definedName name="dtrydey">#REF!</definedName>
    <definedName name="dtyude">#REF!</definedName>
    <definedName name="dudr">#REF!</definedName>
    <definedName name="dwd">#REF!</definedName>
    <definedName name="dww">#REF!</definedName>
    <definedName name="dydh">'[19]KPI''s'!$B$3:$O$19</definedName>
    <definedName name="e">[16]combustivel!$C$3:$N$3</definedName>
    <definedName name="edd">#REF!</definedName>
    <definedName name="Edifícios_e_Outras_Construções">[2]ICursoMes!$C$7:$F$7</definedName>
    <definedName name="egeggg">#REF!</definedName>
    <definedName name="emissao_0_c">[20]emissao!$D$3:$O$3</definedName>
    <definedName name="emissao_0_l">[20]emissao!$B$4:$B$33</definedName>
    <definedName name="emissoes_anoc">#REF!</definedName>
    <definedName name="emissoes_anoc_c">#REF!</definedName>
    <definedName name="ENCARGOS_FINANCEIROS_IMPUTADOS_AO_INVESTIMENTO">#REF!</definedName>
    <definedName name="enccomb_anoc">#REF!</definedName>
    <definedName name="enccomb_anoc_c">#REF!</definedName>
    <definedName name="Equipamento_acessório">[2]ICursoMes!$C$22:$F$22</definedName>
    <definedName name="ERY">[8]dados!$D$6:$D$147</definedName>
    <definedName name="EV__LASTREFTIME__" hidden="1">40567.7804166667</definedName>
    <definedName name="f">[16]combustivel!$B$5:$B$88</definedName>
    <definedName name="F020100EvolCons">'[15]Procura R2'!$B$19:$R$23</definedName>
    <definedName name="F020200EvConsHom">'[15]Procura R2'!$B$27:$R$29</definedName>
    <definedName name="F020300EvMovel">'[15]Procura R2'!$B$32:$R$35</definedName>
    <definedName name="F020700VendasDesvios">'[15]Controlo Orçamental'!$B$56:$N$68</definedName>
    <definedName name="F020800DesvCAEE">[15]DesvTarMostra!$S$3:$AG$8</definedName>
    <definedName name="F020801DesvSAEE">[15]DesvTarMostra!$S$50:$AG$55</definedName>
    <definedName name="F020801DesvTarif">[21]DesvTarMostra!$S$3:$AG$8</definedName>
    <definedName name="F020802DesvSAEE">[21]DesvTarMostra!$S$50:$AG$55</definedName>
    <definedName name="F030200AquisEnerg">'[15]Controlo Orçamental'!$B$5:$J$15</definedName>
    <definedName name="F030500EstrPortEsp">[15]FontesEnerg!$O$112:$R$120</definedName>
    <definedName name="F030600EncFixos">'[15]Controlo Orçamental'!$B$117:$G$128</definedName>
    <definedName name="F030700EncVar">'[15]Controlo Orçamental'!$B$132:$G$146</definedName>
    <definedName name="F030800EncTotais">'[15]Controlo Orçamental'!$B$152:$I$163</definedName>
    <definedName name="F030900CustoMedio">[15]Novo03!$U$362:$AC$376</definedName>
    <definedName name="F031000DesvCVar">'[15]Controlo Orçamental'!$B$72:$I$93</definedName>
    <definedName name="F031100DesvCVarAcum">'[15]Controlo Orçamental'!$B$96:$I$112</definedName>
    <definedName name="F040100Invest">'[2]Novo Desvio'!$A$7:$K$43</definedName>
    <definedName name="FA">[7]dados!$AJ$6:$AJ$147</definedName>
    <definedName name="FA01Procura">'[15]Controlo Orçamental'!$B$35:$J$50</definedName>
    <definedName name="FA02VendasGWh">'[15]Procura R'!$B$12:$R$26</definedName>
    <definedName name="FA03OrcExplor">'[15]Orc.Expl.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[15]DesvTarMostra!$B$1:$P$96</definedName>
    <definedName name="FA04DesvTarifario1">[21]DesvTarMostra!$B$1:$P$96</definedName>
    <definedName name="FA05ComprasGWh">'[15]Oferta R'!$B$5:$R$20</definedName>
    <definedName name="FA06EncFixos">'[15]Oferta R'!$B$41:$R$56</definedName>
    <definedName name="FA07EncVar">'[15]Oferta R'!$B$59:$R$75</definedName>
    <definedName name="FA08Combustiveis">'[15]Procura R'!$B$83:$R$93</definedName>
    <definedName name="FactRNT_printarea">#REF!</definedName>
    <definedName name="factura_hidr_cont">[22]factura_hidrica!$C$70:$N$96</definedName>
    <definedName name="factura_hidr_cont_c">[22]factura_hidrica!$C$69:$N$69</definedName>
    <definedName name="factura_hidr_cont_l">[22]factura_hidrica!$B$70:$B$96</definedName>
    <definedName name="factura_term_c">#REF!</definedName>
    <definedName name="factura_term_cont">[22]factura_termica!$C$106:$N$135</definedName>
    <definedName name="factura_term_cont_c">[22]factura_termica!$C$105:$N$105</definedName>
    <definedName name="factura_term_cont_l">[22]factura_termica!$B$106:$B$135</definedName>
    <definedName name="factura_term_l">#REF!</definedName>
    <definedName name="fase">[23]Folha1!$A$2</definedName>
    <definedName name="fdhd">#REF!</definedName>
    <definedName name="fer">#REF!</definedName>
    <definedName name="fg">#REF!</definedName>
    <definedName name="fgjffvjf">#REF!</definedName>
    <definedName name="fgjfjfjfjhg">#REF!</definedName>
    <definedName name="fgjfjj">#REF!</definedName>
    <definedName name="fgjfrjfyju">#REF!</definedName>
    <definedName name="fgr">#REF!</definedName>
    <definedName name="fgs">#REF!</definedName>
    <definedName name="fhjfjfjf">#REF!</definedName>
    <definedName name="gergeh">#REF!</definedName>
    <definedName name="Gestão_do_sistema">[2]ICursoMes!$C$19:$F$19</definedName>
    <definedName name="gggw">#REF!</definedName>
    <definedName name="ghj">#REF!</definedName>
    <definedName name="ghkg">[7]dados!$F$6:$Q$147</definedName>
    <definedName name="ghufh">#REF!</definedName>
    <definedName name="gi">[10]Serv.dívida!$A$3:$R$171</definedName>
    <definedName name="_xlnm.Recorder">#REF!</definedName>
    <definedName name="gyo">[7]dados!$D$6:$D$147</definedName>
    <definedName name="h">#REF!</definedName>
    <definedName name="hf">#REF!</definedName>
    <definedName name="hjk">#REF!</definedName>
    <definedName name="htm">#REF!</definedName>
    <definedName name="HTML_CodePage" hidden="1">1252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7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'[4]quadro 27a'!$D$7:$P$16</definedName>
    <definedName name="Imob.97_com">#REF!</definedName>
    <definedName name="Imob97_sem">#REF!</definedName>
    <definedName name="IMOBILIZADO__EM_CURSO">[2]ICursoMes!$C$2:$F$2</definedName>
    <definedName name="INV_COMPLETO">#REF!</definedName>
    <definedName name="INV_RESUM">#REF!</definedName>
    <definedName name="Investimento_MM">#REF!</definedName>
    <definedName name="j">'[4]quadro 27a'!$C$7:$C$16</definedName>
    <definedName name="jghj">#REF!</definedName>
    <definedName name="jhg">#REF!</definedName>
    <definedName name="kl">#REF!</definedName>
    <definedName name="lç">#REF!</definedName>
    <definedName name="limcount" hidden="1">21</definedName>
    <definedName name="Linhas">[2]ICursoMes!$C$14:$F$14</definedName>
    <definedName name="m">[8]dados!$D$6:$D$147</definedName>
    <definedName name="manOM">[24]Sensitivity!$J$27</definedName>
    <definedName name="mapa_hidr">'[22]res.cae''s hidr'!$AD$13:$BA$68</definedName>
    <definedName name="mapa_hidr_c">'[22]res.cae''s hidr'!$AD$1:$BA$1</definedName>
    <definedName name="mapa_hidr_l">'[22]res.cae''s hidr'!$Y$13:$Y$68</definedName>
    <definedName name="mapa_term">'[22]res.cae''s '!$AD$12:$BA$121</definedName>
    <definedName name="mapa_term_c">'[22]res.cae''s '!$AD$1:$BA$1</definedName>
    <definedName name="mapa_term_l">'[22]res.cae''s '!$Y$12:$Y$122</definedName>
    <definedName name="mapa1">#REF!</definedName>
    <definedName name="mes">#REF!</definedName>
    <definedName name="mes_out">#REF!</definedName>
    <definedName name="meses">#REF!</definedName>
    <definedName name="meses1">#REF!</definedName>
    <definedName name="MIGUEL">[5]Original!$A$2:$A$589</definedName>
    <definedName name="mj">#REF!</definedName>
    <definedName name="No_mês_2004_09">[2]ICursoMes!$C$3:$F$3</definedName>
    <definedName name="ORÇ_01">[19]update!$B$3</definedName>
    <definedName name="ORÇ_02">[19]update!$B$4</definedName>
    <definedName name="ORÇ_03">[19]update!$B$5</definedName>
    <definedName name="ORÇ_04">[19]update!$B$6</definedName>
    <definedName name="ORÇ_05">[19]update!$B$7</definedName>
    <definedName name="ORÇ_06">[19]update!$B$8</definedName>
    <definedName name="ORÇ_06.1">[19]update!$B$9</definedName>
    <definedName name="ORÇ_06.2">[19]update!$B$10</definedName>
    <definedName name="ORÇ_07">[19]update!$B$11</definedName>
    <definedName name="ORÇ_08">[19]update!$B$12</definedName>
    <definedName name="ORÇ_09">[19]update!$B$13</definedName>
    <definedName name="ORÇ_10">[19]update!$B$14</definedName>
    <definedName name="ORÇ_100">[19]update!$B$131</definedName>
    <definedName name="ORÇ_101">[19]update!$B$132</definedName>
    <definedName name="ORÇ_101.1">[19]update!$B$133</definedName>
    <definedName name="ORÇ_101.2">[19]update!$B$134</definedName>
    <definedName name="ORÇ_101.3">[19]update!$B$135</definedName>
    <definedName name="ORÇ_102">[19]update!$B$136</definedName>
    <definedName name="ORÇ_103">[19]update!$B$140</definedName>
    <definedName name="ORÇ_104">[19]update!$B$142</definedName>
    <definedName name="ORÇ_105">[19]update!$B$143</definedName>
    <definedName name="ORÇ_106">[19]update!$B$145</definedName>
    <definedName name="ORÇ_107">[19]update!$B$147</definedName>
    <definedName name="ORÇ_108">[19]update!$B$148</definedName>
    <definedName name="ORÇ_109">[19]update!$B$149</definedName>
    <definedName name="ORÇ_11">[19]update!$B$15</definedName>
    <definedName name="ORÇ_110">[19]update!$B$150</definedName>
    <definedName name="ORÇ_111">[19]update!$B$151</definedName>
    <definedName name="ORÇ_112">[25]update!#REF!</definedName>
    <definedName name="ORÇ_113">[25]update!#REF!</definedName>
    <definedName name="ORÇ_114">[19]update!$B$152</definedName>
    <definedName name="ORÇ_115">[19]update!$B$153</definedName>
    <definedName name="ORÇ_115.1">[19]update!$B$144</definedName>
    <definedName name="ORÇ_116">[19]update!$B$154</definedName>
    <definedName name="ORÇ_117">[19]update!$B$155</definedName>
    <definedName name="ORÇ_118">[19]update!$B$157</definedName>
    <definedName name="ORÇ_119">[19]update!$B$158</definedName>
    <definedName name="ORÇ_119.1">[19]update!$B$159</definedName>
    <definedName name="ORÇ_119.2">[19]update!$B$160</definedName>
    <definedName name="ORÇ_12">[19]update!$B$16</definedName>
    <definedName name="ORÇ_120">[19]update!$B$161</definedName>
    <definedName name="ORÇ_121">[19]update!$B$162</definedName>
    <definedName name="ORÇ_122">[19]update!$B$163</definedName>
    <definedName name="ORÇ_123">[19]update!$B$164</definedName>
    <definedName name="ORÇ_123.1">[19]update!$B$165</definedName>
    <definedName name="ORÇ_124">[19]update!$B$166</definedName>
    <definedName name="ORÇ_124.1">[19]update!$B$167</definedName>
    <definedName name="ORÇ_125">[19]update!$B$168</definedName>
    <definedName name="ORÇ_125.1">[19]update!$B$171</definedName>
    <definedName name="ORÇ_126">[25]update!#REF!</definedName>
    <definedName name="ORÇ_127">[25]update!#REF!</definedName>
    <definedName name="ORÇ_127.1">[25]update!#REF!</definedName>
    <definedName name="ORÇ_128">[25]update!#REF!</definedName>
    <definedName name="ORÇ_129">[25]update!#REF!</definedName>
    <definedName name="ORÇ_13">[19]update!$B$17</definedName>
    <definedName name="ORÇ_130">[25]update!#REF!</definedName>
    <definedName name="ORÇ_131">[19]update!$B$172</definedName>
    <definedName name="ORÇ_132">[19]update!$B$173</definedName>
    <definedName name="ORÇ_133">[19]update!$B$174</definedName>
    <definedName name="ORÇ_134">[19]update!$B$175</definedName>
    <definedName name="ORÇ_135">[19]update!$B$176</definedName>
    <definedName name="ORÇ_136">[19]update!$B$179</definedName>
    <definedName name="ORÇ_137">[19]update!$B$183</definedName>
    <definedName name="ORÇ_137.1">[19]update!$B$169</definedName>
    <definedName name="ORÇ_137.2">[19]update!$B$170</definedName>
    <definedName name="ORÇ_138">[19]update!$B$184</definedName>
    <definedName name="ORÇ_139">[19]update!$B$185</definedName>
    <definedName name="ORÇ_139.1">[19]update!$B$186</definedName>
    <definedName name="ORÇ_14">[19]update!$B$18</definedName>
    <definedName name="ORÇ_140">[19]update!$B$187</definedName>
    <definedName name="ORÇ_141">[19]update!$B$188</definedName>
    <definedName name="ORÇ_142">[19]update!$B$189</definedName>
    <definedName name="ORÇ_143">[19]update!$B$190</definedName>
    <definedName name="ORÇ_144">[19]update!$B$191</definedName>
    <definedName name="ORÇ_145">[19]update!$B$192</definedName>
    <definedName name="ORÇ_146">[19]update!$B$193</definedName>
    <definedName name="ORÇ_147">[19]update!$B$194</definedName>
    <definedName name="ORÇ_148">[19]update!$B$195</definedName>
    <definedName name="ORÇ_149">[19]update!$B$196</definedName>
    <definedName name="ORÇ_15">[19]update!$B$19</definedName>
    <definedName name="ORÇ_150">[19]update!$B$198</definedName>
    <definedName name="ORÇ_150.1">[19]update!$B$180</definedName>
    <definedName name="ORÇ_150.2">[19]update!$B$181</definedName>
    <definedName name="ORÇ_151">[19]update!$B$199</definedName>
    <definedName name="ORÇ_152">[19]update!$B$200</definedName>
    <definedName name="ORÇ_153">[19]update!$B$201</definedName>
    <definedName name="ORÇ_154">[19]update!$B$202</definedName>
    <definedName name="ORÇ_155">[19]update!$B$203</definedName>
    <definedName name="ORÇ_156">[19]update!$B$204</definedName>
    <definedName name="ORÇ_157">[19]update!$B$205</definedName>
    <definedName name="ORÇ_158">[19]update!$B$206</definedName>
    <definedName name="ORÇ_159">[19]update!$B$207</definedName>
    <definedName name="ORÇ_16">[19]update!$B$22</definedName>
    <definedName name="ORÇ_160">[19]update!$B$208</definedName>
    <definedName name="ORÇ_161">[19]update!$B$209</definedName>
    <definedName name="ORÇ_162">[19]update!$B$210</definedName>
    <definedName name="ORÇ_163">[19]update!$B$211</definedName>
    <definedName name="ORÇ_164">[19]update!$B$212</definedName>
    <definedName name="ORÇ_165">[19]update!$B$213</definedName>
    <definedName name="ORÇ_166">[19]update!$B$214</definedName>
    <definedName name="ORÇ_167">[19]update!$B$215</definedName>
    <definedName name="ORÇ_168">[19]update!$B$216</definedName>
    <definedName name="ORÇ_169">[19]update!$B$217</definedName>
    <definedName name="ORÇ_17">[19]update!$B$23</definedName>
    <definedName name="ORÇ_170">[19]update!$B$219</definedName>
    <definedName name="ORÇ_171">[19]update!$B$220</definedName>
    <definedName name="ORÇ_172">[19]update!$B$221</definedName>
    <definedName name="ORÇ_173">[19]update!$B$222</definedName>
    <definedName name="ORÇ_174">[19]update!$B$223</definedName>
    <definedName name="ORÇ_175">[19]update!$B$224</definedName>
    <definedName name="ORÇ_176">[19]update!$B$225</definedName>
    <definedName name="ORÇ_177">[19]update!$B$226</definedName>
    <definedName name="ORÇ_178">[19]update!$B$227</definedName>
    <definedName name="ORÇ_179">[19]update!$B$228</definedName>
    <definedName name="ORÇ_18">[19]update!$B$24</definedName>
    <definedName name="ORÇ_180">[19]update!$B$229</definedName>
    <definedName name="ORÇ_181">[19]update!$B$230</definedName>
    <definedName name="ORÇ_182">[19]update!$B$231</definedName>
    <definedName name="ORÇ_184.1">[19]update!$B$218</definedName>
    <definedName name="ORÇ_19">[19]update!$B$25</definedName>
    <definedName name="ORÇ_20">[19]update!$B$26</definedName>
    <definedName name="ORÇ_21">[19]update!$B$27</definedName>
    <definedName name="ORÇ_22">[19]update!$B$28</definedName>
    <definedName name="ORÇ_23">[19]update!$B$30</definedName>
    <definedName name="ORÇ_24">[19]update!$B$31</definedName>
    <definedName name="ORÇ_25">[19]update!$B$34</definedName>
    <definedName name="ORÇ_26">[19]update!$B$35</definedName>
    <definedName name="ORÇ_26.1">[19]update!$B$37</definedName>
    <definedName name="ORÇ_26.2">[19]update!$B$38</definedName>
    <definedName name="ORÇ_27">[19]update!$B$39</definedName>
    <definedName name="ORÇ_28">[19]update!$B$40</definedName>
    <definedName name="ORÇ_29">[19]update!$B$42</definedName>
    <definedName name="ORÇ_30">[19]update!$B$43</definedName>
    <definedName name="ORÇ_31">[19]update!$B$45</definedName>
    <definedName name="ORÇ_32">[19]update!$B$46</definedName>
    <definedName name="ORÇ_33">[19]update!$B$47</definedName>
    <definedName name="ORÇ_34">[19]update!$B$48</definedName>
    <definedName name="ORÇ_35">[19]update!$B$49</definedName>
    <definedName name="ORÇ_36">[19]update!$B$50</definedName>
    <definedName name="ORÇ_37">[19]update!$B$51</definedName>
    <definedName name="ORÇ_38">[19]update!$B$52</definedName>
    <definedName name="ORÇ_39">[19]update!$B$53</definedName>
    <definedName name="ORÇ_40">[19]update!$B$54</definedName>
    <definedName name="ORÇ_41">[19]update!$B$56</definedName>
    <definedName name="ORÇ_42">[19]update!$B$57</definedName>
    <definedName name="ORÇ_43">[19]update!$B$59</definedName>
    <definedName name="ORÇ_44">[19]update!$B$60</definedName>
    <definedName name="ORÇ_45">[19]update!$B$61</definedName>
    <definedName name="ORÇ_46">[19]update!$B$63</definedName>
    <definedName name="ORÇ_46.1">[19]update!$B$65</definedName>
    <definedName name="ORÇ_47">[19]update!$B$66</definedName>
    <definedName name="ORÇ_47.1">[19]update!$B$68</definedName>
    <definedName name="ORÇ_48">[19]update!$B$69</definedName>
    <definedName name="ORÇ_49">[19]update!$B$70</definedName>
    <definedName name="ORÇ_50">[19]update!$B$71</definedName>
    <definedName name="ORÇ_51">[19]update!$B$72</definedName>
    <definedName name="ORÇ_52">[19]update!$B$73</definedName>
    <definedName name="ORÇ_53">[19]update!$B$75</definedName>
    <definedName name="ORÇ_54">[19]update!$B$76</definedName>
    <definedName name="ORÇ_55">[19]update!$B$78</definedName>
    <definedName name="ORÇ_55.1">[19]update!$B$79</definedName>
    <definedName name="ORÇ_55.2">[19]update!$B$81</definedName>
    <definedName name="ORÇ_56">[19]update!$B$82</definedName>
    <definedName name="ORÇ_57">[19]update!$B$83</definedName>
    <definedName name="ORÇ_58">[19]update!$B$84</definedName>
    <definedName name="ORÇ_59">[19]update!$B$85</definedName>
    <definedName name="ORÇ_60">[19]update!$B$86</definedName>
    <definedName name="ORÇ_61">[19]update!$B$87</definedName>
    <definedName name="ORÇ_62">[19]update!$B$88</definedName>
    <definedName name="ORÇ_63">[19]update!$B$89</definedName>
    <definedName name="ORÇ_64">[19]update!$B$90</definedName>
    <definedName name="ORÇ_65">[19]update!$B$91</definedName>
    <definedName name="ORÇ_66">[19]update!$B$92</definedName>
    <definedName name="ORÇ_67">[19]update!$B$94</definedName>
    <definedName name="ORÇ_67.1">[19]update!$B$95</definedName>
    <definedName name="ORÇ_68">[19]update!$B$96</definedName>
    <definedName name="ORÇ_69">[19]update!$B$97</definedName>
    <definedName name="ORÇ_70">[19]update!$B$98</definedName>
    <definedName name="ORÇ_71">[19]update!$B$99</definedName>
    <definedName name="ORÇ_72">[19]update!$B$101</definedName>
    <definedName name="ORÇ_73">[19]update!$B$102</definedName>
    <definedName name="ORÇ_74">[19]update!$B$103</definedName>
    <definedName name="ORÇ_75">[25]update!#REF!</definedName>
    <definedName name="ORÇ_76">[19]update!$B$104</definedName>
    <definedName name="ORÇ_77">[19]update!$B$105</definedName>
    <definedName name="ORÇ_77.1">[19]update!$B$106</definedName>
    <definedName name="ORÇ_78">[19]update!$B$107</definedName>
    <definedName name="ORÇ_79">[19]update!$B$108</definedName>
    <definedName name="ORÇ_79.1">[19]update!$B$109</definedName>
    <definedName name="ORÇ_80">[19]update!$B$110</definedName>
    <definedName name="ORÇ_81">[19]update!$B$111</definedName>
    <definedName name="ORÇ_82">[19]update!$B$112</definedName>
    <definedName name="ORÇ_83">[19]update!$B$113</definedName>
    <definedName name="ORÇ_84">[19]update!$B$114</definedName>
    <definedName name="ORÇ_85">[19]update!$B$115</definedName>
    <definedName name="ORÇ_86">[19]update!$B$116</definedName>
    <definedName name="ORÇ_87">[19]update!$B$117</definedName>
    <definedName name="ORÇ_88">[19]update!$B$118</definedName>
    <definedName name="ORÇ_90">[19]update!$B$120</definedName>
    <definedName name="ORÇ_91">[19]update!$B$121</definedName>
    <definedName name="ORÇ_92">[19]update!$B$122</definedName>
    <definedName name="ORÇ_93">[19]update!$B$123</definedName>
    <definedName name="ORÇ_94">[25]update!#REF!</definedName>
    <definedName name="ORÇ_95">[19]update!$B$125</definedName>
    <definedName name="ORÇ_95.1">[19]update!$B$126</definedName>
    <definedName name="ORÇ_96">[19]update!$B$127</definedName>
    <definedName name="ORÇ_97">[19]update!$B$128</definedName>
    <definedName name="ORÇ_98">[19]update!$B$129</definedName>
    <definedName name="ORÇ_99">[19]update!$B$130</definedName>
    <definedName name="ov_anoc">#REF!</definedName>
    <definedName name="ov_anoc_c">#REF!</definedName>
    <definedName name="overhead">[24]Sensitivity!$J$17</definedName>
    <definedName name="pcomb">[14]combustivel!$C$96:$K$107</definedName>
    <definedName name="pcomb_c">[14]combustivel!$C$94:$K$94</definedName>
    <definedName name="pcomb_l">[14]combustivel!$B$96:$B$107</definedName>
    <definedName name="PERCENT">[11]P5!$C$4</definedName>
    <definedName name="precos">#REF!</definedName>
    <definedName name="Print_Distribuicao">#REF!</definedName>
    <definedName name="Print_REN">#REF!</definedName>
    <definedName name="Quadro_2.5__INVESTIMENTO_TOTAL_A_PREÇOS_CORRENTES">#REF!</definedName>
    <definedName name="Quadro_2.6__IMOBILIZADO_EM_CURSO_NO_FINAL_DO_ANO">#REF!</definedName>
    <definedName name="Quadro_RCP_DEFIN">'[15]KPI''s'!$B$26:$E$47</definedName>
    <definedName name="Quadro_RCP_empresa">'[15]KPI''s'!$B$5:$O$21</definedName>
    <definedName name="Quadro1_printarea">#REF!</definedName>
    <definedName name="Quadro2_printarea">#REF!</definedName>
    <definedName name="Quadro3_printarea">#REF!</definedName>
    <definedName name="Quadro4_printarea">#REF!</definedName>
    <definedName name="rr">#REF!</definedName>
    <definedName name="SapAEE">[23]SAP.AEE!$C$2:$N$725</definedName>
    <definedName name="SapAEE_c">[23]SAP.AEE!$C$1:$N$1</definedName>
    <definedName name="SapAEE_l">[23]SAP.AEE!$A$2:$A$725</definedName>
    <definedName name="SAPBEXrevision" hidden="1">1</definedName>
    <definedName name="SAPBEXsysID" hidden="1">"PW1"</definedName>
    <definedName name="SAPBEXwbID" hidden="1">"3JGKH3H9E8QXY6XFBZVZDMFO6"</definedName>
    <definedName name="sd">#REF!</definedName>
    <definedName name="sencount" hidden="1">21</definedName>
    <definedName name="senv">#REF!</definedName>
    <definedName name="senv_l">#REF!</definedName>
    <definedName name="serg">#REF!</definedName>
    <definedName name="sheet2">#N/A</definedName>
    <definedName name="sintese_pf">[26]PF!#REF!</definedName>
    <definedName name="Sistemas_informáticos">[2]ICursoMes!$C$27:$F$27</definedName>
    <definedName name="ss">#REF!</definedName>
    <definedName name="sspd">#REF!</definedName>
    <definedName name="sss">#REF!</definedName>
    <definedName name="Subestações">[2]ICursoMes!$C$9:$F$9</definedName>
    <definedName name="T">#REF!</definedName>
    <definedName name="TEST0">#REF!</definedName>
    <definedName name="TEST0B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HKEY">#REF!</definedName>
    <definedName name="TESTHKEYB">#REF!</definedName>
    <definedName name="TESTKEYS">#REF!</definedName>
    <definedName name="TESTVKEY">#REF!</definedName>
    <definedName name="TextRefCopyRangeCount" hidden="1">11</definedName>
    <definedName name="TI">[8]dados!$C$1</definedName>
    <definedName name="TOTAL__GLOBAL">[2]ICursoMes!$C$29:$F$29</definedName>
    <definedName name="trim">#REF!</definedName>
    <definedName name="Trim_ano">'[24]Compra + Transf Ativo'!$C$17</definedName>
    <definedName name="TTD">#REF!</definedName>
    <definedName name="tudo">#REF!</definedName>
    <definedName name="tudo_INV">#REF!</definedName>
    <definedName name="ultmes">[3]dados!$A$1</definedName>
    <definedName name="umes">#REF!</definedName>
    <definedName name="V_distrib">#REF!</definedName>
    <definedName name="V_distrib_l">#REF!</definedName>
    <definedName name="VendasRNT_printarea">#REF!</definedName>
    <definedName name="x">[8]dados!$F$6:$Q$147</definedName>
    <definedName name="XRefCopyRangeCount" hidden="1">1</definedName>
    <definedName name="xx">[7]dados!$AJ$6:$AJ$147</definedName>
    <definedName name="xxx">[8]dados!$AJ$6:$AJ$147</definedName>
    <definedName name="xxxx">[12]Serv.dívida!$A$3:$R$171</definedName>
    <definedName name="Y" localSheetId="4" hidden="1">'[27]Off-Shore'!#REF!</definedName>
    <definedName name="Y" localSheetId="7" hidden="1">'[27]Off-Shore'!#REF!</definedName>
    <definedName name="Y" hidden="1">'[28]Off-Shore'!#REF!</definedName>
  </definedNames>
  <calcPr calcId="162913"/>
</workbook>
</file>

<file path=xl/calcChain.xml><?xml version="1.0" encoding="utf-8"?>
<calcChain xmlns="http://schemas.openxmlformats.org/spreadsheetml/2006/main">
  <c r="D13" i="17" l="1"/>
  <c r="P4" i="13" l="1"/>
  <c r="C128" i="12"/>
  <c r="C82" i="12"/>
  <c r="C48" i="12"/>
  <c r="AB159" i="12"/>
  <c r="AA159" i="12"/>
  <c r="Z159" i="12"/>
  <c r="U159" i="12"/>
  <c r="T159" i="12"/>
  <c r="S159" i="12"/>
  <c r="N159" i="12"/>
  <c r="M159" i="12"/>
  <c r="L159" i="12"/>
  <c r="G159" i="12"/>
  <c r="F159" i="12"/>
  <c r="E159" i="12"/>
  <c r="AC157" i="12"/>
  <c r="V157" i="12"/>
  <c r="O157" i="12"/>
  <c r="H157" i="12"/>
  <c r="AC156" i="12"/>
  <c r="V156" i="12"/>
  <c r="O156" i="12"/>
  <c r="H156" i="12"/>
  <c r="AC155" i="12"/>
  <c r="V155" i="12"/>
  <c r="O155" i="12"/>
  <c r="H155" i="12"/>
  <c r="AC154" i="12"/>
  <c r="V154" i="12"/>
  <c r="O154" i="12"/>
  <c r="H154" i="12"/>
  <c r="AC153" i="12"/>
  <c r="V153" i="12"/>
  <c r="O153" i="12"/>
  <c r="H153" i="12"/>
  <c r="AC152" i="12"/>
  <c r="V152" i="12"/>
  <c r="O152" i="12"/>
  <c r="H152" i="12"/>
  <c r="AC151" i="12"/>
  <c r="V151" i="12"/>
  <c r="O151" i="12"/>
  <c r="H151" i="12"/>
  <c r="AC150" i="12"/>
  <c r="V150" i="12"/>
  <c r="O150" i="12"/>
  <c r="H150" i="12"/>
  <c r="AC149" i="12"/>
  <c r="V149" i="12"/>
  <c r="O149" i="12"/>
  <c r="H149" i="12"/>
  <c r="AC148" i="12"/>
  <c r="V148" i="12"/>
  <c r="O148" i="12"/>
  <c r="H148" i="12"/>
  <c r="AC147" i="12"/>
  <c r="V147" i="12"/>
  <c r="O147" i="12"/>
  <c r="H147" i="12"/>
  <c r="AC146" i="12"/>
  <c r="V146" i="12"/>
  <c r="O146" i="12"/>
  <c r="H146" i="12"/>
  <c r="AC143" i="12"/>
  <c r="V143" i="12"/>
  <c r="O143" i="12"/>
  <c r="H143" i="12"/>
  <c r="AC142" i="12"/>
  <c r="V142" i="12"/>
  <c r="O142" i="12"/>
  <c r="H142" i="12"/>
  <c r="AC141" i="12"/>
  <c r="V141" i="12"/>
  <c r="O141" i="12"/>
  <c r="H141" i="12"/>
  <c r="AC140" i="12"/>
  <c r="V140" i="12"/>
  <c r="O140" i="12"/>
  <c r="H140" i="12"/>
  <c r="AC139" i="12"/>
  <c r="V139" i="12"/>
  <c r="O139" i="12"/>
  <c r="H139" i="12"/>
  <c r="AC138" i="12"/>
  <c r="V138" i="12"/>
  <c r="O138" i="12"/>
  <c r="H138" i="12"/>
  <c r="AC137" i="12"/>
  <c r="V137" i="12"/>
  <c r="O137" i="12"/>
  <c r="H137" i="12"/>
  <c r="AC136" i="12"/>
  <c r="V136" i="12"/>
  <c r="O136" i="12"/>
  <c r="H136" i="12"/>
  <c r="AC135" i="12"/>
  <c r="V135" i="12"/>
  <c r="O135" i="12"/>
  <c r="H135" i="12"/>
  <c r="AC134" i="12"/>
  <c r="V134" i="12"/>
  <c r="O134" i="12"/>
  <c r="H134" i="12"/>
  <c r="AD123" i="12"/>
  <c r="AC123" i="12"/>
  <c r="AB123" i="12"/>
  <c r="AA123" i="12"/>
  <c r="Z123" i="12"/>
  <c r="W123" i="12"/>
  <c r="V123" i="12"/>
  <c r="U123" i="12"/>
  <c r="T123" i="12"/>
  <c r="S123" i="12"/>
  <c r="P123" i="12"/>
  <c r="O123" i="12"/>
  <c r="N123" i="12"/>
  <c r="M123" i="12"/>
  <c r="L123" i="12"/>
  <c r="I123" i="12"/>
  <c r="H123" i="12"/>
  <c r="G123" i="12"/>
  <c r="F123" i="12"/>
  <c r="E123" i="12"/>
  <c r="AE121" i="12"/>
  <c r="X121" i="12"/>
  <c r="Q121" i="12"/>
  <c r="J121" i="12"/>
  <c r="AE120" i="12"/>
  <c r="X120" i="12"/>
  <c r="Q120" i="12"/>
  <c r="J120" i="12"/>
  <c r="AE119" i="12"/>
  <c r="X119" i="12"/>
  <c r="Q119" i="12"/>
  <c r="J119" i="12"/>
  <c r="AE118" i="12"/>
  <c r="X118" i="12"/>
  <c r="Q118" i="12"/>
  <c r="J118" i="12"/>
  <c r="AE117" i="12"/>
  <c r="X117" i="12"/>
  <c r="Q117" i="12"/>
  <c r="J117" i="12"/>
  <c r="AD114" i="12"/>
  <c r="AD125" i="12" s="1"/>
  <c r="AC114" i="12"/>
  <c r="AC125" i="12" s="1"/>
  <c r="AB114" i="12"/>
  <c r="AA114" i="12"/>
  <c r="AA125" i="12" s="1"/>
  <c r="Z114" i="12"/>
  <c r="Z125" i="12" s="1"/>
  <c r="W114" i="12"/>
  <c r="W125" i="12" s="1"/>
  <c r="V114" i="12"/>
  <c r="V125" i="12" s="1"/>
  <c r="U114" i="12"/>
  <c r="U125" i="12" s="1"/>
  <c r="T114" i="12"/>
  <c r="T125" i="12" s="1"/>
  <c r="S114" i="12"/>
  <c r="P114" i="12"/>
  <c r="P125" i="12" s="1"/>
  <c r="O114" i="12"/>
  <c r="O125" i="12" s="1"/>
  <c r="N114" i="12"/>
  <c r="N125" i="12" s="1"/>
  <c r="M114" i="12"/>
  <c r="M125" i="12" s="1"/>
  <c r="L114" i="12"/>
  <c r="L125" i="12" s="1"/>
  <c r="I114" i="12"/>
  <c r="H114" i="12"/>
  <c r="H125" i="12" s="1"/>
  <c r="G114" i="12"/>
  <c r="G125" i="12" s="1"/>
  <c r="F114" i="12"/>
  <c r="F125" i="12" s="1"/>
  <c r="E114" i="12"/>
  <c r="E125" i="12" s="1"/>
  <c r="AE112" i="12"/>
  <c r="X112" i="12"/>
  <c r="Q112" i="12"/>
  <c r="J112" i="12"/>
  <c r="AE111" i="12"/>
  <c r="X111" i="12"/>
  <c r="Q111" i="12"/>
  <c r="J111" i="12"/>
  <c r="AE110" i="12"/>
  <c r="X110" i="12"/>
  <c r="Q110" i="12"/>
  <c r="J110" i="12"/>
  <c r="AE109" i="12"/>
  <c r="X109" i="12"/>
  <c r="Q109" i="12"/>
  <c r="J109" i="12"/>
  <c r="AE108" i="12"/>
  <c r="X108" i="12"/>
  <c r="Q108" i="12"/>
  <c r="J108" i="12"/>
  <c r="AE107" i="12"/>
  <c r="X107" i="12"/>
  <c r="Q107" i="12"/>
  <c r="J107" i="12"/>
  <c r="AE106" i="12"/>
  <c r="X106" i="12"/>
  <c r="Q106" i="12"/>
  <c r="J106" i="12"/>
  <c r="AE105" i="12"/>
  <c r="X105" i="12"/>
  <c r="Q105" i="12"/>
  <c r="J105" i="12"/>
  <c r="AE104" i="12"/>
  <c r="X104" i="12"/>
  <c r="Q104" i="12"/>
  <c r="J104" i="12"/>
  <c r="AE103" i="12"/>
  <c r="X103" i="12"/>
  <c r="Q103" i="12"/>
  <c r="J103" i="12"/>
  <c r="AE102" i="12"/>
  <c r="X102" i="12"/>
  <c r="Q102" i="12"/>
  <c r="J102" i="12"/>
  <c r="AE101" i="12"/>
  <c r="X101" i="12"/>
  <c r="Q101" i="12"/>
  <c r="J101" i="12"/>
  <c r="AE98" i="12"/>
  <c r="X98" i="12"/>
  <c r="Q98" i="12"/>
  <c r="J98" i="12"/>
  <c r="AE97" i="12"/>
  <c r="X97" i="12"/>
  <c r="Q97" i="12"/>
  <c r="J97" i="12"/>
  <c r="AE96" i="12"/>
  <c r="X96" i="12"/>
  <c r="Q96" i="12"/>
  <c r="J96" i="12"/>
  <c r="AE95" i="12"/>
  <c r="X95" i="12"/>
  <c r="Q95" i="12"/>
  <c r="J95" i="12"/>
  <c r="AE94" i="12"/>
  <c r="X94" i="12"/>
  <c r="Q94" i="12"/>
  <c r="J94" i="12"/>
  <c r="AE93" i="12"/>
  <c r="X93" i="12"/>
  <c r="Q93" i="12"/>
  <c r="J93" i="12"/>
  <c r="AE92" i="12"/>
  <c r="X92" i="12"/>
  <c r="Q92" i="12"/>
  <c r="J92" i="12"/>
  <c r="AE91" i="12"/>
  <c r="X91" i="12"/>
  <c r="Q91" i="12"/>
  <c r="J91" i="12"/>
  <c r="AE90" i="12"/>
  <c r="X90" i="12"/>
  <c r="Q90" i="12"/>
  <c r="J90" i="12"/>
  <c r="AE89" i="12"/>
  <c r="X89" i="12"/>
  <c r="Q89" i="12"/>
  <c r="J89" i="12"/>
  <c r="Q123" i="12" l="1"/>
  <c r="O159" i="12"/>
  <c r="AC159" i="12"/>
  <c r="X114" i="12"/>
  <c r="W159" i="12" s="1"/>
  <c r="V159" i="12"/>
  <c r="AB125" i="12"/>
  <c r="S125" i="12"/>
  <c r="AE114" i="12"/>
  <c r="AD159" i="12" s="1"/>
  <c r="J123" i="12"/>
  <c r="I125" i="12"/>
  <c r="H159" i="12"/>
  <c r="X123" i="12"/>
  <c r="AE123" i="12"/>
  <c r="J114" i="12"/>
  <c r="I159" i="12" s="1"/>
  <c r="Q114" i="12"/>
  <c r="F26" i="18"/>
  <c r="E26" i="18"/>
  <c r="D26" i="18"/>
  <c r="C26" i="18"/>
  <c r="B16" i="18"/>
  <c r="D12" i="18"/>
  <c r="E12" i="18"/>
  <c r="F12" i="18"/>
  <c r="C12" i="18"/>
  <c r="H15" i="15"/>
  <c r="D30" i="14"/>
  <c r="E30" i="14"/>
  <c r="F30" i="14"/>
  <c r="G30" i="14"/>
  <c r="G13" i="17"/>
  <c r="E20" i="11"/>
  <c r="F20" i="11"/>
  <c r="G20" i="11"/>
  <c r="D20" i="11"/>
  <c r="AC77" i="12"/>
  <c r="AC76" i="12"/>
  <c r="AC75" i="12"/>
  <c r="AC74" i="12"/>
  <c r="AC73" i="12"/>
  <c r="AC72" i="12"/>
  <c r="AC71" i="12"/>
  <c r="AC70" i="12"/>
  <c r="AC69" i="12"/>
  <c r="AC68" i="12"/>
  <c r="AC67" i="12"/>
  <c r="AC66" i="12"/>
  <c r="AC63" i="12"/>
  <c r="AC62" i="12"/>
  <c r="AC61" i="12"/>
  <c r="AC60" i="12"/>
  <c r="AC59" i="12"/>
  <c r="AC58" i="12"/>
  <c r="AC57" i="12"/>
  <c r="AC56" i="12"/>
  <c r="AC55" i="12"/>
  <c r="AC54" i="12"/>
  <c r="V77" i="12"/>
  <c r="V76" i="12"/>
  <c r="V75" i="12"/>
  <c r="V74" i="12"/>
  <c r="V73" i="12"/>
  <c r="V72" i="12"/>
  <c r="V71" i="12"/>
  <c r="V70" i="12"/>
  <c r="V69" i="12"/>
  <c r="V68" i="12"/>
  <c r="V67" i="12"/>
  <c r="V66" i="12"/>
  <c r="V63" i="12"/>
  <c r="V62" i="12"/>
  <c r="V61" i="12"/>
  <c r="V60" i="12"/>
  <c r="V59" i="12"/>
  <c r="V58" i="12"/>
  <c r="V57" i="12"/>
  <c r="V56" i="12"/>
  <c r="V55" i="12"/>
  <c r="V54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3" i="12"/>
  <c r="O62" i="12"/>
  <c r="O61" i="12"/>
  <c r="O60" i="12"/>
  <c r="O59" i="12"/>
  <c r="O58" i="12"/>
  <c r="O57" i="12"/>
  <c r="O56" i="12"/>
  <c r="O55" i="12"/>
  <c r="O54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55" i="12"/>
  <c r="H56" i="12"/>
  <c r="H57" i="12"/>
  <c r="H58" i="12"/>
  <c r="H59" i="12"/>
  <c r="H60" i="12"/>
  <c r="H61" i="12"/>
  <c r="H62" i="12"/>
  <c r="H63" i="12"/>
  <c r="H54" i="12"/>
  <c r="AE41" i="12"/>
  <c r="AE40" i="12"/>
  <c r="AE39" i="12"/>
  <c r="AE38" i="12"/>
  <c r="AE37" i="12"/>
  <c r="X41" i="12"/>
  <c r="X40" i="12"/>
  <c r="X39" i="12"/>
  <c r="X38" i="12"/>
  <c r="X37" i="12"/>
  <c r="Q41" i="12"/>
  <c r="Q40" i="12"/>
  <c r="Q39" i="12"/>
  <c r="Q38" i="12"/>
  <c r="Q37" i="12"/>
  <c r="J41" i="12"/>
  <c r="J40" i="12"/>
  <c r="J39" i="12"/>
  <c r="J38" i="12"/>
  <c r="J37" i="12"/>
  <c r="AE32" i="12"/>
  <c r="AE31" i="12"/>
  <c r="AE30" i="12"/>
  <c r="AE29" i="12"/>
  <c r="AE28" i="12"/>
  <c r="AE27" i="12"/>
  <c r="AE26" i="12"/>
  <c r="AE25" i="12"/>
  <c r="AE24" i="12"/>
  <c r="AE23" i="12"/>
  <c r="AE22" i="12"/>
  <c r="AE21" i="12"/>
  <c r="AE18" i="12"/>
  <c r="AE17" i="12"/>
  <c r="AE16" i="12"/>
  <c r="AE15" i="12"/>
  <c r="AE14" i="12"/>
  <c r="AE13" i="12"/>
  <c r="AE12" i="12"/>
  <c r="AE11" i="12"/>
  <c r="AE10" i="12"/>
  <c r="AE9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18" i="12"/>
  <c r="X17" i="12"/>
  <c r="X16" i="12"/>
  <c r="X15" i="12"/>
  <c r="X14" i="12"/>
  <c r="X13" i="12"/>
  <c r="X12" i="12"/>
  <c r="X11" i="12"/>
  <c r="X10" i="12"/>
  <c r="X9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18" i="12"/>
  <c r="Q17" i="12"/>
  <c r="Q16" i="12"/>
  <c r="Q15" i="12"/>
  <c r="Q14" i="12"/>
  <c r="Q13" i="12"/>
  <c r="Q12" i="12"/>
  <c r="Q11" i="12"/>
  <c r="Q10" i="12"/>
  <c r="Q9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18" i="12"/>
  <c r="J10" i="12"/>
  <c r="J11" i="12"/>
  <c r="J12" i="12"/>
  <c r="J13" i="12"/>
  <c r="J14" i="12"/>
  <c r="J15" i="12"/>
  <c r="J16" i="12"/>
  <c r="J17" i="12"/>
  <c r="J9" i="12"/>
  <c r="AB79" i="12"/>
  <c r="AA79" i="12"/>
  <c r="Z79" i="12"/>
  <c r="U79" i="12"/>
  <c r="T79" i="12"/>
  <c r="S79" i="12"/>
  <c r="N79" i="12"/>
  <c r="M79" i="12"/>
  <c r="L79" i="12"/>
  <c r="F79" i="12"/>
  <c r="G79" i="12"/>
  <c r="E79" i="12"/>
  <c r="AD43" i="12"/>
  <c r="AC43" i="12"/>
  <c r="AB43" i="12"/>
  <c r="AA43" i="12"/>
  <c r="Z43" i="12"/>
  <c r="W43" i="12"/>
  <c r="V43" i="12"/>
  <c r="U43" i="12"/>
  <c r="T43" i="12"/>
  <c r="S43" i="12"/>
  <c r="P43" i="12"/>
  <c r="O43" i="12"/>
  <c r="N43" i="12"/>
  <c r="M43" i="12"/>
  <c r="L43" i="12"/>
  <c r="F43" i="12"/>
  <c r="G43" i="12"/>
  <c r="H43" i="12"/>
  <c r="I43" i="12"/>
  <c r="E43" i="12"/>
  <c r="AD34" i="12"/>
  <c r="AC34" i="12"/>
  <c r="AB34" i="12"/>
  <c r="AA34" i="12"/>
  <c r="Z34" i="12"/>
  <c r="W34" i="12"/>
  <c r="V34" i="12"/>
  <c r="U34" i="12"/>
  <c r="T34" i="12"/>
  <c r="S34" i="12"/>
  <c r="P34" i="12"/>
  <c r="O34" i="12"/>
  <c r="N34" i="12"/>
  <c r="M34" i="12"/>
  <c r="L34" i="12"/>
  <c r="F34" i="12"/>
  <c r="G34" i="12"/>
  <c r="H34" i="12"/>
  <c r="I34" i="12"/>
  <c r="E34" i="12"/>
  <c r="E25" i="11" l="1"/>
  <c r="E30" i="11" s="1"/>
  <c r="F25" i="11"/>
  <c r="F30" i="11" s="1"/>
  <c r="G25" i="11"/>
  <c r="G30" i="11" s="1"/>
  <c r="G34" i="11" s="1"/>
  <c r="D25" i="11"/>
  <c r="D30" i="11" s="1"/>
  <c r="D34" i="11" s="1"/>
  <c r="Q125" i="12"/>
  <c r="X125" i="12"/>
  <c r="J125" i="12"/>
  <c r="P159" i="12"/>
  <c r="AC45" i="12"/>
  <c r="AE125" i="12"/>
  <c r="AE43" i="12"/>
  <c r="X34" i="12"/>
  <c r="Z45" i="12"/>
  <c r="AB45" i="12"/>
  <c r="Q43" i="12"/>
  <c r="Q34" i="12"/>
  <c r="P79" i="12" s="1"/>
  <c r="AE34" i="12"/>
  <c r="J43" i="12"/>
  <c r="X43" i="12"/>
  <c r="O79" i="12"/>
  <c r="V79" i="12"/>
  <c r="AC79" i="12"/>
  <c r="H79" i="12"/>
  <c r="J34" i="12"/>
  <c r="I79" i="12" s="1"/>
  <c r="AD45" i="12"/>
  <c r="AA45" i="12"/>
  <c r="E15" i="15"/>
  <c r="AD79" i="12" l="1"/>
  <c r="AE45" i="12"/>
  <c r="B2" i="18"/>
  <c r="G15" i="15" l="1"/>
  <c r="F15" i="15"/>
  <c r="C13" i="17" l="1"/>
  <c r="H45" i="12" l="1"/>
  <c r="E45" i="12"/>
  <c r="I45" i="12" l="1"/>
  <c r="P45" i="12"/>
  <c r="N45" i="12"/>
  <c r="U45" i="12"/>
  <c r="W45" i="12"/>
  <c r="G45" i="12"/>
  <c r="F45" i="12"/>
  <c r="J45" i="12"/>
  <c r="L45" i="12" l="1"/>
  <c r="O45" i="12" l="1"/>
  <c r="B2" i="17" l="1"/>
  <c r="A1" i="18"/>
  <c r="C2" i="15" l="1"/>
  <c r="B2" i="14"/>
  <c r="C4" i="13"/>
  <c r="C2" i="12"/>
  <c r="B2" i="11"/>
  <c r="A1" i="12" l="1"/>
  <c r="A1" i="13" l="1"/>
  <c r="A1" i="17" s="1"/>
  <c r="A1" i="14" s="1"/>
  <c r="A1" i="15" s="1"/>
  <c r="E13" i="17" l="1"/>
  <c r="F13" i="17" l="1"/>
  <c r="E34" i="11" l="1"/>
  <c r="M45" i="12" l="1"/>
  <c r="S45" i="12" l="1"/>
  <c r="Q45" i="12"/>
  <c r="T45" i="12" l="1"/>
  <c r="V45" i="12" l="1"/>
  <c r="X45" i="12" l="1"/>
  <c r="W79" i="12"/>
  <c r="F34" i="11" l="1"/>
</calcChain>
</file>

<file path=xl/sharedStrings.xml><?xml version="1.0" encoding="utf-8"?>
<sst xmlns="http://schemas.openxmlformats.org/spreadsheetml/2006/main" count="568" uniqueCount="168">
  <si>
    <t>RENDIMENTOS E GASTOS</t>
  </si>
  <si>
    <t>Vendas e serviços prestados</t>
  </si>
  <si>
    <t>Fornecimentos e serviços externos</t>
  </si>
  <si>
    <t>Gastos com o pessoal</t>
  </si>
  <si>
    <t>Resultado antes de depreciações, gastos de financiamentos e impostos</t>
  </si>
  <si>
    <t>Gastos/reversões de depreciação e de amortização</t>
  </si>
  <si>
    <t>Resultado operacional (antes de gastos de financiamento e impostos)</t>
  </si>
  <si>
    <t>621 Subcontratos</t>
  </si>
  <si>
    <t>622 Serviços especializados</t>
  </si>
  <si>
    <t>6221 Trabalhos especializados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</si>
  <si>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</si>
  <si>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</si>
  <si>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</si>
  <si>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</si>
  <si>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</si>
  <si>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</si>
  <si>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Total dos Fornecimentos e Serviços Externos</t>
  </si>
  <si>
    <t>Outros</t>
  </si>
  <si>
    <t>Amortização do exercício</t>
  </si>
  <si>
    <t>Desvio tarifário</t>
  </si>
  <si>
    <t>Saldo</t>
  </si>
  <si>
    <t>Aumentos</t>
  </si>
  <si>
    <t>Transferências</t>
  </si>
  <si>
    <t>C. Técnicos</t>
  </si>
  <si>
    <t>Enc. Financeiros</t>
  </si>
  <si>
    <t>exploração</t>
  </si>
  <si>
    <t>Total (1)</t>
  </si>
  <si>
    <t xml:space="preserve">INVESTIMENTO EM CURSO </t>
  </si>
  <si>
    <t>Total (2)</t>
  </si>
  <si>
    <t>Total geral (1) + (2)</t>
  </si>
  <si>
    <t>Total</t>
  </si>
  <si>
    <t>Comparticipações</t>
  </si>
  <si>
    <t>Espécie</t>
  </si>
  <si>
    <t>Financeiras</t>
  </si>
  <si>
    <t>Regularizações</t>
  </si>
  <si>
    <t>Investimentos em curso</t>
  </si>
  <si>
    <t>Índice</t>
  </si>
  <si>
    <t>Quadro</t>
  </si>
  <si>
    <t>Descrição</t>
  </si>
  <si>
    <t>ATIVOS INTANGÍVEIS</t>
  </si>
  <si>
    <t>Unidade: Euros</t>
  </si>
  <si>
    <t>Trabalhos para a própria empresa</t>
  </si>
  <si>
    <t>Imparidade de investimentos depreciáveis/amortizáveis (perdas/reversões)</t>
  </si>
  <si>
    <t>Juros e rendimentos similares obtidos</t>
  </si>
  <si>
    <t>Juros e gastos similares suportados</t>
  </si>
  <si>
    <t>Resultado antes de impostos</t>
  </si>
  <si>
    <t>Imposto sobre o rendimento do período</t>
  </si>
  <si>
    <t>Resultado líquido do período</t>
  </si>
  <si>
    <t>6222 Publicidade e propaganda</t>
  </si>
  <si>
    <t>6223 Vigilância e segurança</t>
  </si>
  <si>
    <t>6224 Honorários</t>
  </si>
  <si>
    <t>6225 Comissões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</si>
  <si>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</si>
  <si>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</si>
  <si>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</si>
  <si>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</si>
  <si>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</si>
  <si>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</si>
  <si>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</si>
  <si>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6268 Outros serviços</t>
  </si>
  <si>
    <t>Outros gastos</t>
  </si>
  <si>
    <t>Impostos</t>
  </si>
  <si>
    <t>…</t>
  </si>
  <si>
    <t>Gastos</t>
  </si>
  <si>
    <t>Remunerações</t>
  </si>
  <si>
    <t>Encargos sobre remunerações</t>
  </si>
  <si>
    <t>Benefícios pós emprego</t>
  </si>
  <si>
    <t>Indemnizações por despedimento</t>
  </si>
  <si>
    <t>Início do ano</t>
  </si>
  <si>
    <t>Final do ano</t>
  </si>
  <si>
    <t>Número de trabalhadores</t>
  </si>
  <si>
    <t>Imobilizado</t>
  </si>
  <si>
    <t>Regularizações e</t>
  </si>
  <si>
    <t>abates</t>
  </si>
  <si>
    <t>ATIVOS TANGÍVEIS</t>
  </si>
  <si>
    <t>Terrenos e Recursos Naturais</t>
  </si>
  <si>
    <t>Edifícios e Outras Construções</t>
  </si>
  <si>
    <t xml:space="preserve">    Equipamento básico</t>
  </si>
  <si>
    <t>Propriedade industrial</t>
  </si>
  <si>
    <t>Equipamento de Transporte</t>
  </si>
  <si>
    <t>Ferramentas e Utensílios</t>
  </si>
  <si>
    <t>Equipamento Administrativo</t>
  </si>
  <si>
    <t>Sistemas de Informação</t>
  </si>
  <si>
    <t>Outros activos tangíveis</t>
  </si>
  <si>
    <t>Imobilizado Tangível</t>
  </si>
  <si>
    <t>Imobilizado Intangível</t>
  </si>
  <si>
    <t>Amortizações</t>
  </si>
  <si>
    <t>Amortizações do exercício</t>
  </si>
  <si>
    <t>Taxa de amortização</t>
  </si>
  <si>
    <t>Valor Bruto</t>
  </si>
  <si>
    <t>Amortização Acumulada</t>
  </si>
  <si>
    <t>Imobilizados em exploração</t>
  </si>
  <si>
    <t>Ativos tangíveis</t>
  </si>
  <si>
    <t>Ativos Intangíveis</t>
  </si>
  <si>
    <t>Subsídios ao investimento</t>
  </si>
  <si>
    <t>Novo SW</t>
  </si>
  <si>
    <t>Projetos de Preparação</t>
  </si>
  <si>
    <t>Activo EDP</t>
  </si>
  <si>
    <t>t-2</t>
  </si>
  <si>
    <t>inicial t-2</t>
  </si>
  <si>
    <t>final t-2</t>
  </si>
  <si>
    <t>inicial t-1</t>
  </si>
  <si>
    <t>final t-1</t>
  </si>
  <si>
    <t>inicial t</t>
  </si>
  <si>
    <t>final t</t>
  </si>
  <si>
    <t>Saldo inicial
t</t>
  </si>
  <si>
    <t>Saldo final
t</t>
  </si>
  <si>
    <t>Saldo inicial
t-2</t>
  </si>
  <si>
    <t>Saldo final
t-2</t>
  </si>
  <si>
    <t>Saldo inicial
t-1</t>
  </si>
  <si>
    <t>Saldo final
t-1</t>
  </si>
  <si>
    <t>9262 Encargos de Estrutura e de Gestão (gastos gerais de FSE)</t>
  </si>
  <si>
    <t>Gastos de Estrutura e de Gestão (Gastos Gerais de RH)</t>
  </si>
  <si>
    <t>inicial t+1</t>
  </si>
  <si>
    <t>final t+1</t>
  </si>
  <si>
    <t>Saldo inicial
t+1</t>
  </si>
  <si>
    <t>Saldo final
t+1</t>
  </si>
  <si>
    <t>Quadro N9-01 - OLMC - Demonstração de resultados operacionais</t>
  </si>
  <si>
    <t>Quadro N9-04- OLMC - TPE</t>
  </si>
  <si>
    <t>Quadro N9-05 - OLMC - Fornecimentos e serviços externos</t>
  </si>
  <si>
    <t>Quadro N9-06- OLMC - Gastos com o pessoal</t>
  </si>
  <si>
    <t>Norma 9 - Informação real e previsional  OLMC</t>
  </si>
  <si>
    <r>
      <t>Notas</t>
    </r>
    <r>
      <rPr>
        <b/>
        <vertAlign val="superscript"/>
        <sz val="10"/>
        <rFont val="Calibri"/>
        <family val="2"/>
      </rPr>
      <t>a</t>
    </r>
  </si>
  <si>
    <t>a) Notas do Anexo às Demonstrações Financeiras das Contas Reguladas. Este anexo é parte integrante das demonstrações financeiras a incluir no Relatório das Contas Reguladas.</t>
  </si>
  <si>
    <t xml:space="preserve">Serviços regulados (Faturação da tarifa OLMC) </t>
  </si>
  <si>
    <t>Quadro N9-02a- OLMC – Valor bruto e líquido dos ativos</t>
  </si>
  <si>
    <t>Quadro N9-02b- OLMC – Valor bruto e líquido das amortizações</t>
  </si>
  <si>
    <t>2a</t>
  </si>
  <si>
    <t>2b</t>
  </si>
  <si>
    <t>2c</t>
  </si>
  <si>
    <t>2d</t>
  </si>
  <si>
    <t xml:space="preserve">Quadro N9-02c- OLMC – Valor bruto e líquido dos ativos não aceites para efeitos regulatórios </t>
  </si>
  <si>
    <t xml:space="preserve">Quadro N9-02d- OLMC – Valor bruto e líquido das amortizações não aceites para efeitos regulatórios </t>
  </si>
  <si>
    <t>Quadro N9-03a- OLMC - Subsídios ao investimento</t>
  </si>
  <si>
    <t xml:space="preserve">Quadro N9-03b- OLMC - Subsídios ao investimento não aceites para efeitos regulatórios </t>
  </si>
  <si>
    <t>3a</t>
  </si>
  <si>
    <t>3b</t>
  </si>
  <si>
    <t>Custo das mercadorias vendidas e das matérias consumidas</t>
  </si>
  <si>
    <t>Gastos com pessoal</t>
  </si>
  <si>
    <r>
      <t>Gastos</t>
    </r>
    <r>
      <rPr>
        <strike/>
        <sz val="8.1"/>
        <rFont val="Calibri"/>
        <family val="2"/>
      </rPr>
      <t xml:space="preserve"> </t>
    </r>
    <r>
      <rPr>
        <sz val="9"/>
        <rFont val="Calibri"/>
        <family val="2"/>
        <scheme val="minor"/>
      </rPr>
      <t>e perdas de financiamento</t>
    </r>
  </si>
  <si>
    <t>Seguros de acidentes no trabalho e doenças profissionais</t>
  </si>
  <si>
    <t>Encargos de gestão e de estrutura</t>
  </si>
  <si>
    <t>Gastos com financiamentos</t>
  </si>
  <si>
    <t>Custos das mercadorias vendidas e das matérias consumidas</t>
  </si>
  <si>
    <t>Outros rendimentos</t>
  </si>
  <si>
    <t>Quadro N9-07a- OLMC - Outros Gastos</t>
  </si>
  <si>
    <t>Quadro N9-07b- OLMC - Outros Rendimentos</t>
  </si>
  <si>
    <t>Quotizações</t>
  </si>
  <si>
    <t>s-2</t>
  </si>
  <si>
    <t>s-1</t>
  </si>
  <si>
    <t>s</t>
  </si>
  <si>
    <t>s+1</t>
  </si>
  <si>
    <t>inicial s-2</t>
  </si>
  <si>
    <t>final s-2</t>
  </si>
  <si>
    <t>inicial s-1</t>
  </si>
  <si>
    <t>final s-1</t>
  </si>
  <si>
    <t>inicial s</t>
  </si>
  <si>
    <t>final s</t>
  </si>
  <si>
    <t>inicial s+1</t>
  </si>
  <si>
    <t>final s+1</t>
  </si>
  <si>
    <t>Saldo inicial s-2</t>
  </si>
  <si>
    <t>Saldo final s-2</t>
  </si>
  <si>
    <t>Saldo inicial s-1</t>
  </si>
  <si>
    <t>Saldo final s-1</t>
  </si>
  <si>
    <t>Saldo inicial s+1</t>
  </si>
  <si>
    <t>Saldo final s+1</t>
  </si>
  <si>
    <t>Saldo inicial s</t>
  </si>
  <si>
    <t>Saldo final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</si>
</sst>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.000"/>
    <numFmt numFmtId="168" formatCode="_(* #,##0.00_);_(* \(#,##0.00\);_(* &quot;-&quot;_)"/>
    <numFmt numFmtId="169" formatCode="[$-816]dd/mmm/yy;@"/>
    <numFmt numFmtId="170" formatCode="[$-816]d\ &quot;de&quot;\ mmmm\ &quot;de&quot;\ yyyy;@"/>
    <numFmt numFmtId="171" formatCode="_(* #,##0_);_(* \(#,##0\);_(* &quot;-&quot;_)"/>
    <numFmt numFmtId="172" formatCode="_ * #,##0.00_ ;_ * \-#,##0.00_ ;_ * &quot;-&quot;??_ ;_ @_ "/>
    <numFmt numFmtId="173" formatCode="_(* #,##0.00_);_(* \(#,##0.00\);_(* &quot;-&quot;??_);_(@_)"/>
    <numFmt numFmtId="174" formatCode="_ * #,##0_ ;_ * \-#,##0_ ;_ * &quot;-&quot;??_ ;_ @_ "/>
    <numFmt numFmtId="175" formatCode="_-* #,##0\ _D_M_-;\-* #,##0\ _D_M_-;_-* &quot;-&quot;\ _D_M_-;_-@_-"/>
    <numFmt numFmtId="176" formatCode="_-* #,##0.00\ _D_M_-;\-* #,##0.00\ _D_M_-;_-* &quot;-&quot;??\ _D_M_-;_-@_-"/>
    <numFmt numFmtId="177" formatCode="#,#00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&quot;$&quot;#,##0.00;[Red]&quot;-&quot;&quot;$&quot;#,##0.00"/>
    <numFmt numFmtId="181" formatCode="_-* #,##0\ &quot;Esc.&quot;_-;\-* #,##0\ &quot;Esc.&quot;_-;_-* &quot;-&quot;\ &quot;Esc.&quot;_-;_-@_-"/>
    <numFmt numFmtId="182" formatCode="_-* #,##0.00\ &quot;Esc.&quot;_-;\-* #,##0.00\ &quot;Esc.&quot;_-;_-* &quot;-&quot;??\ &quot;Esc.&quot;_-;_-@_-"/>
    <numFmt numFmtId="183" formatCode="#,##0;[Red]#,##0"/>
    <numFmt numFmtId="184" formatCode="0%_);\(0%\)"/>
    <numFmt numFmtId="185" formatCode="#,##0__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#,##0;\(#,##0\);\-"/>
    <numFmt numFmtId="189" formatCode="#,##0.0000000000000;\(#,##0.0000000000000\);\-"/>
    <numFmt numFmtId="190" formatCode="0.0"/>
    <numFmt numFmtId="191" formatCode="0.0000%"/>
    <numFmt numFmtId="192" formatCode="#,##0.0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sz val="10"/>
      <color indexed="8"/>
      <name val="Arial"/>
      <family val="2"/>
    </font>
    <font>
      <sz val="10"/>
      <name val="Book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theme="0" tint="-0.499984740745262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vertAlign val="superscript"/>
      <sz val="10"/>
      <name val="Calibri"/>
      <family val="2"/>
    </font>
    <font>
      <sz val="9"/>
      <name val="Calibri"/>
      <family val="2"/>
      <scheme val="minor"/>
    </font>
    <font>
      <strike/>
      <sz val="8.1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24">
    <xf numFmtId="0" fontId="0" fillId="0" borderId="0"/>
    <xf numFmtId="0" fontId="7" fillId="0" borderId="0" applyNumberFormat="0" applyFont="0" applyFill="0" applyBorder="0" applyAlignment="0" applyProtection="0"/>
    <xf numFmtId="0" fontId="8" fillId="0" borderId="0"/>
    <xf numFmtId="0" fontId="10" fillId="0" borderId="0"/>
    <xf numFmtId="0" fontId="12" fillId="0" borderId="0"/>
    <xf numFmtId="0" fontId="8" fillId="0" borderId="0"/>
    <xf numFmtId="0" fontId="8" fillId="0" borderId="0"/>
    <xf numFmtId="0" fontId="7" fillId="0" borderId="0" applyNumberFormat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5" fillId="0" borderId="0"/>
    <xf numFmtId="169" fontId="8" fillId="0" borderId="0"/>
    <xf numFmtId="0" fontId="12" fillId="0" borderId="0"/>
    <xf numFmtId="0" fontId="4" fillId="0" borderId="0"/>
    <xf numFmtId="169" fontId="8" fillId="0" borderId="0"/>
    <xf numFmtId="0" fontId="4" fillId="0" borderId="0"/>
    <xf numFmtId="0" fontId="2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10" borderId="0" applyNumberFormat="0" applyBorder="0" applyAlignment="0" applyProtection="0"/>
    <xf numFmtId="0" fontId="4" fillId="10" borderId="0" applyNumberFormat="0" applyBorder="0" applyAlignment="0" applyProtection="0"/>
    <xf numFmtId="0" fontId="30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0" fillId="14" borderId="0" applyNumberFormat="0" applyBorder="0" applyAlignment="0" applyProtection="0"/>
    <xf numFmtId="0" fontId="4" fillId="14" borderId="0" applyNumberFormat="0" applyBorder="0" applyAlignment="0" applyProtection="0"/>
    <xf numFmtId="0" fontId="30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0" fillId="18" borderId="0" applyNumberFormat="0" applyBorder="0" applyAlignment="0" applyProtection="0"/>
    <xf numFmtId="0" fontId="4" fillId="18" borderId="0" applyNumberFormat="0" applyBorder="0" applyAlignment="0" applyProtection="0"/>
    <xf numFmtId="0" fontId="30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0" fillId="22" borderId="0" applyNumberFormat="0" applyBorder="0" applyAlignment="0" applyProtection="0"/>
    <xf numFmtId="0" fontId="4" fillId="22" borderId="0" applyNumberFormat="0" applyBorder="0" applyAlignment="0" applyProtection="0"/>
    <xf numFmtId="0" fontId="30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30" fillId="26" borderId="0" applyNumberFormat="0" applyBorder="0" applyAlignment="0" applyProtection="0"/>
    <xf numFmtId="0" fontId="4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0" fillId="30" borderId="0" applyNumberFormat="0" applyBorder="0" applyAlignment="0" applyProtection="0"/>
    <xf numFmtId="0" fontId="4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0" fillId="11" borderId="0" applyNumberFormat="0" applyBorder="0" applyAlignment="0" applyProtection="0"/>
    <xf numFmtId="0" fontId="4" fillId="11" borderId="0" applyNumberFormat="0" applyBorder="0" applyAlignment="0" applyProtection="0"/>
    <xf numFmtId="0" fontId="30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0" fillId="15" borderId="0" applyNumberFormat="0" applyBorder="0" applyAlignment="0" applyProtection="0"/>
    <xf numFmtId="0" fontId="4" fillId="15" borderId="0" applyNumberFormat="0" applyBorder="0" applyAlignment="0" applyProtection="0"/>
    <xf numFmtId="0" fontId="30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0" fillId="19" borderId="0" applyNumberFormat="0" applyBorder="0" applyAlignment="0" applyProtection="0"/>
    <xf numFmtId="0" fontId="4" fillId="19" borderId="0" applyNumberFormat="0" applyBorder="0" applyAlignment="0" applyProtection="0"/>
    <xf numFmtId="0" fontId="30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0" fillId="23" borderId="0" applyNumberFormat="0" applyBorder="0" applyAlignment="0" applyProtection="0"/>
    <xf numFmtId="0" fontId="4" fillId="23" borderId="0" applyNumberFormat="0" applyBorder="0" applyAlignment="0" applyProtection="0"/>
    <xf numFmtId="0" fontId="30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0" fillId="27" borderId="0" applyNumberFormat="0" applyBorder="0" applyAlignment="0" applyProtection="0"/>
    <xf numFmtId="0" fontId="4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30" fillId="31" borderId="0" applyNumberFormat="0" applyBorder="0" applyAlignment="0" applyProtection="0"/>
    <xf numFmtId="0" fontId="4" fillId="31" borderId="0" applyNumberFormat="0" applyBorder="0" applyAlignment="0" applyProtection="0"/>
    <xf numFmtId="0" fontId="30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1" fillId="12" borderId="0" applyNumberFormat="0" applyBorder="0" applyAlignment="0" applyProtection="0"/>
    <xf numFmtId="0" fontId="32" fillId="33" borderId="0" applyNumberFormat="0" applyBorder="0" applyAlignment="0" applyProtection="0"/>
    <xf numFmtId="0" fontId="31" fillId="16" borderId="0" applyNumberFormat="0" applyBorder="0" applyAlignment="0" applyProtection="0"/>
    <xf numFmtId="0" fontId="32" fillId="34" borderId="0" applyNumberFormat="0" applyBorder="0" applyAlignment="0" applyProtection="0"/>
    <xf numFmtId="0" fontId="31" fillId="20" borderId="0" applyNumberFormat="0" applyBorder="0" applyAlignment="0" applyProtection="0"/>
    <xf numFmtId="0" fontId="32" fillId="35" borderId="0" applyNumberFormat="0" applyBorder="0" applyAlignment="0" applyProtection="0"/>
    <xf numFmtId="0" fontId="31" fillId="24" borderId="0" applyNumberFormat="0" applyBorder="0" applyAlignment="0" applyProtection="0"/>
    <xf numFmtId="0" fontId="32" fillId="36" borderId="0" applyNumberFormat="0" applyBorder="0" applyAlignment="0" applyProtection="0"/>
    <xf numFmtId="0" fontId="31" fillId="28" borderId="0" applyNumberFormat="0" applyBorder="0" applyAlignment="0" applyProtection="0"/>
    <xf numFmtId="0" fontId="32" fillId="33" borderId="0" applyNumberFormat="0" applyBorder="0" applyAlignment="0" applyProtection="0"/>
    <xf numFmtId="0" fontId="31" fillId="32" borderId="0" applyNumberFormat="0" applyBorder="0" applyAlignment="0" applyProtection="0"/>
    <xf numFmtId="0" fontId="32" fillId="34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31" fillId="9" borderId="0" applyNumberFormat="0" applyBorder="0" applyAlignment="0" applyProtection="0"/>
    <xf numFmtId="0" fontId="32" fillId="33" borderId="0" applyNumberFormat="0" applyBorder="0" applyAlignment="0" applyProtection="0"/>
    <xf numFmtId="0" fontId="31" fillId="13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33" borderId="0" applyNumberFormat="0" applyBorder="0" applyAlignment="0" applyProtection="0"/>
    <xf numFmtId="0" fontId="31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3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7" fillId="6" borderId="6" applyNumberFormat="0" applyAlignment="0" applyProtection="0"/>
    <xf numFmtId="0" fontId="38" fillId="42" borderId="14" applyNumberFormat="0" applyAlignment="0" applyProtection="0"/>
    <xf numFmtId="0" fontId="22" fillId="6" borderId="6" applyNumberFormat="0" applyAlignment="0" applyProtection="0"/>
    <xf numFmtId="0" fontId="23" fillId="0" borderId="8" applyNumberFormat="0" applyFill="0" applyAlignment="0" applyProtection="0"/>
    <xf numFmtId="0" fontId="39" fillId="7" borderId="9" applyNumberFormat="0" applyAlignment="0" applyProtection="0"/>
    <xf numFmtId="0" fontId="40" fillId="43" borderId="15" applyNumberFormat="0" applyAlignment="0" applyProtection="0"/>
    <xf numFmtId="0" fontId="41" fillId="0" borderId="16"/>
    <xf numFmtId="0" fontId="42" fillId="0" borderId="0"/>
    <xf numFmtId="0" fontId="42" fillId="0" borderId="0"/>
    <xf numFmtId="172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43" fillId="0" borderId="0" applyFont="0" applyFill="0" applyBorder="0" applyAlignment="0" applyProtection="0"/>
    <xf numFmtId="17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17" fillId="2" borderId="0" applyNumberFormat="0" applyBorder="0" applyAlignment="0" applyProtection="0"/>
    <xf numFmtId="0" fontId="41" fillId="0" borderId="16"/>
    <xf numFmtId="0" fontId="42" fillId="0" borderId="0"/>
    <xf numFmtId="0" fontId="42" fillId="0" borderId="0"/>
    <xf numFmtId="44" fontId="8" fillId="0" borderId="0" applyFont="0" applyFill="0" applyBorder="0" applyAlignment="0" applyProtection="0"/>
    <xf numFmtId="0" fontId="45" fillId="0" borderId="0">
      <protection locked="0"/>
    </xf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0" fillId="5" borderId="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7" fontId="45" fillId="0" borderId="0">
      <protection locked="0"/>
    </xf>
    <xf numFmtId="0" fontId="48" fillId="2" borderId="0" applyNumberFormat="0" applyBorder="0" applyAlignment="0" applyProtection="0"/>
    <xf numFmtId="0" fontId="49" fillId="4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17" applyNumberFormat="0" applyAlignment="0" applyProtection="0">
      <alignment horizontal="left" vertical="center"/>
    </xf>
    <xf numFmtId="0" fontId="9" fillId="0" borderId="1">
      <alignment horizontal="left" vertical="center"/>
    </xf>
    <xf numFmtId="14" fontId="11" fillId="45" borderId="18">
      <alignment horizontal="center" vertical="center" wrapText="1"/>
    </xf>
    <xf numFmtId="0" fontId="50" fillId="0" borderId="3" applyNumberFormat="0" applyFill="0" applyAlignment="0" applyProtection="0"/>
    <xf numFmtId="0" fontId="51" fillId="0" borderId="19" applyNumberFormat="0" applyFill="0" applyAlignment="0" applyProtection="0"/>
    <xf numFmtId="0" fontId="52" fillId="0" borderId="4" applyNumberFormat="0" applyFill="0" applyAlignment="0" applyProtection="0"/>
    <xf numFmtId="0" fontId="53" fillId="0" borderId="20" applyNumberFormat="0" applyFill="0" applyAlignment="0" applyProtection="0"/>
    <xf numFmtId="0" fontId="54" fillId="0" borderId="5" applyNumberFormat="0" applyFill="0" applyAlignment="0" applyProtection="0"/>
    <xf numFmtId="0" fontId="55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59" fillId="5" borderId="6" applyNumberFormat="0" applyAlignment="0" applyProtection="0"/>
    <xf numFmtId="0" fontId="60" fillId="34" borderId="14" applyNumberFormat="0" applyAlignment="0" applyProtection="0"/>
    <xf numFmtId="0" fontId="61" fillId="0" borderId="8" applyNumberFormat="0" applyFill="0" applyAlignment="0" applyProtection="0"/>
    <xf numFmtId="0" fontId="62" fillId="0" borderId="22" applyNumberFormat="0" applyFill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63" fillId="4" borderId="0" applyNumberFormat="0" applyBorder="0" applyAlignment="0" applyProtection="0"/>
    <xf numFmtId="0" fontId="64" fillId="35" borderId="0" applyNumberFormat="0" applyBorder="0" applyAlignment="0" applyProtection="0"/>
    <xf numFmtId="0" fontId="19" fillId="4" borderId="0" applyNumberFormat="0" applyBorder="0" applyAlignment="0" applyProtection="0"/>
    <xf numFmtId="37" fontId="65" fillId="0" borderId="0"/>
    <xf numFmtId="183" fontId="66" fillId="0" borderId="0"/>
    <xf numFmtId="0" fontId="8" fillId="0" borderId="0"/>
    <xf numFmtId="0" fontId="4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169" fontId="4" fillId="8" borderId="10" applyNumberFormat="0" applyFont="0" applyAlignment="0" applyProtection="0"/>
    <xf numFmtId="0" fontId="44" fillId="8" borderId="10" applyNumberFormat="0" applyFont="0" applyAlignment="0" applyProtection="0"/>
    <xf numFmtId="0" fontId="4" fillId="8" borderId="10" applyNumberFormat="0" applyFont="0" applyAlignment="0" applyProtection="0"/>
    <xf numFmtId="0" fontId="44" fillId="8" borderId="10" applyNumberFormat="0" applyFont="0" applyAlignment="0" applyProtection="0"/>
    <xf numFmtId="0" fontId="4" fillId="8" borderId="10" applyNumberFormat="0" applyFont="0" applyAlignment="0" applyProtection="0"/>
    <xf numFmtId="0" fontId="44" fillId="8" borderId="10" applyNumberFormat="0" applyFont="0" applyAlignment="0" applyProtection="0"/>
    <xf numFmtId="0" fontId="4" fillId="8" borderId="10" applyNumberFormat="0" applyFont="0" applyAlignment="0" applyProtection="0"/>
    <xf numFmtId="0" fontId="4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30" fillId="8" borderId="10" applyNumberFormat="0" applyFont="0" applyAlignment="0" applyProtection="0"/>
    <xf numFmtId="0" fontId="30" fillId="8" borderId="10" applyNumberFormat="0" applyFont="0" applyAlignment="0" applyProtection="0"/>
    <xf numFmtId="0" fontId="68" fillId="6" borderId="7" applyNumberFormat="0" applyAlignment="0" applyProtection="0"/>
    <xf numFmtId="0" fontId="69" fillId="42" borderId="23" applyNumberFormat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6" borderId="7" applyNumberFormat="0" applyAlignment="0" applyProtection="0"/>
    <xf numFmtId="4" fontId="70" fillId="46" borderId="23" applyNumberFormat="0" applyProtection="0">
      <alignment vertical="center"/>
    </xf>
    <xf numFmtId="4" fontId="71" fillId="46" borderId="23" applyNumberFormat="0" applyProtection="0">
      <alignment vertical="center"/>
    </xf>
    <xf numFmtId="4" fontId="70" fillId="46" borderId="23" applyNumberFormat="0" applyProtection="0">
      <alignment horizontal="left" vertical="center" indent="1"/>
    </xf>
    <xf numFmtId="4" fontId="70" fillId="46" borderId="23" applyNumberFormat="0" applyProtection="0">
      <alignment horizontal="left" vertical="center" indent="1"/>
    </xf>
    <xf numFmtId="0" fontId="8" fillId="47" borderId="23" applyNumberFormat="0" applyProtection="0">
      <alignment horizontal="left" vertical="center" indent="1"/>
    </xf>
    <xf numFmtId="4" fontId="70" fillId="48" borderId="23" applyNumberFormat="0" applyProtection="0">
      <alignment horizontal="right" vertical="center"/>
    </xf>
    <xf numFmtId="4" fontId="70" fillId="49" borderId="23" applyNumberFormat="0" applyProtection="0">
      <alignment horizontal="right" vertical="center"/>
    </xf>
    <xf numFmtId="4" fontId="70" fillId="50" borderId="23" applyNumberFormat="0" applyProtection="0">
      <alignment horizontal="right" vertical="center"/>
    </xf>
    <xf numFmtId="4" fontId="70" fillId="51" borderId="23" applyNumberFormat="0" applyProtection="0">
      <alignment horizontal="right" vertical="center"/>
    </xf>
    <xf numFmtId="4" fontId="70" fillId="52" borderId="23" applyNumberFormat="0" applyProtection="0">
      <alignment horizontal="right" vertical="center"/>
    </xf>
    <xf numFmtId="4" fontId="70" fillId="53" borderId="23" applyNumberFormat="0" applyProtection="0">
      <alignment horizontal="right" vertical="center"/>
    </xf>
    <xf numFmtId="4" fontId="70" fillId="54" borderId="23" applyNumberFormat="0" applyProtection="0">
      <alignment horizontal="right" vertical="center"/>
    </xf>
    <xf numFmtId="4" fontId="70" fillId="55" borderId="23" applyNumberFormat="0" applyProtection="0">
      <alignment horizontal="right" vertical="center"/>
    </xf>
    <xf numFmtId="4" fontId="70" fillId="56" borderId="23" applyNumberFormat="0" applyProtection="0">
      <alignment horizontal="right" vertical="center"/>
    </xf>
    <xf numFmtId="4" fontId="72" fillId="57" borderId="23" applyNumberFormat="0" applyProtection="0">
      <alignment horizontal="left" vertical="center" indent="1"/>
    </xf>
    <xf numFmtId="4" fontId="70" fillId="58" borderId="24" applyNumberFormat="0" applyProtection="0">
      <alignment horizontal="left" vertical="center" indent="1"/>
    </xf>
    <xf numFmtId="4" fontId="73" fillId="59" borderId="0" applyNumberFormat="0" applyProtection="0">
      <alignment horizontal="left" vertical="center" indent="1"/>
    </xf>
    <xf numFmtId="0" fontId="8" fillId="47" borderId="23" applyNumberFormat="0" applyProtection="0">
      <alignment horizontal="left" vertical="center" indent="1"/>
    </xf>
    <xf numFmtId="4" fontId="70" fillId="58" borderId="23" applyNumberFormat="0" applyProtection="0">
      <alignment horizontal="left" vertical="center" indent="1"/>
    </xf>
    <xf numFmtId="4" fontId="70" fillId="60" borderId="23" applyNumberFormat="0" applyProtection="0">
      <alignment horizontal="left" vertical="center" indent="1"/>
    </xf>
    <xf numFmtId="0" fontId="8" fillId="60" borderId="23" applyNumberFormat="0" applyProtection="0">
      <alignment horizontal="left" vertical="center" indent="1"/>
    </xf>
    <xf numFmtId="0" fontId="8" fillId="60" borderId="23" applyNumberFormat="0" applyProtection="0">
      <alignment horizontal="left" vertical="center" indent="1"/>
    </xf>
    <xf numFmtId="0" fontId="8" fillId="61" borderId="23" applyNumberFormat="0" applyProtection="0">
      <alignment horizontal="left" vertical="center" indent="1"/>
    </xf>
    <xf numFmtId="0" fontId="8" fillId="61" borderId="23" applyNumberFormat="0" applyProtection="0">
      <alignment horizontal="left" vertical="center" indent="1"/>
    </xf>
    <xf numFmtId="0" fontId="8" fillId="62" borderId="23" applyNumberFormat="0" applyProtection="0">
      <alignment horizontal="left" vertical="center" indent="1"/>
    </xf>
    <xf numFmtId="0" fontId="8" fillId="62" borderId="23" applyNumberFormat="0" applyProtection="0">
      <alignment horizontal="left" vertical="center" indent="1"/>
    </xf>
    <xf numFmtId="0" fontId="8" fillId="47" borderId="23" applyNumberFormat="0" applyProtection="0">
      <alignment horizontal="left" vertical="center" indent="1"/>
    </xf>
    <xf numFmtId="0" fontId="8" fillId="47" borderId="23" applyNumberFormat="0" applyProtection="0">
      <alignment horizontal="left" vertical="center" indent="1"/>
    </xf>
    <xf numFmtId="4" fontId="70" fillId="63" borderId="23" applyNumberFormat="0" applyProtection="0">
      <alignment vertical="center"/>
    </xf>
    <xf numFmtId="4" fontId="71" fillId="63" borderId="23" applyNumberFormat="0" applyProtection="0">
      <alignment vertical="center"/>
    </xf>
    <xf numFmtId="4" fontId="70" fillId="63" borderId="23" applyNumberFormat="0" applyProtection="0">
      <alignment horizontal="left" vertical="center" indent="1"/>
    </xf>
    <xf numFmtId="4" fontId="70" fillId="63" borderId="23" applyNumberFormat="0" applyProtection="0">
      <alignment horizontal="left" vertical="center" indent="1"/>
    </xf>
    <xf numFmtId="4" fontId="70" fillId="58" borderId="23" applyNumberFormat="0" applyProtection="0">
      <alignment horizontal="right" vertical="center"/>
    </xf>
    <xf numFmtId="4" fontId="71" fillId="58" borderId="23" applyNumberFormat="0" applyProtection="0">
      <alignment horizontal="right" vertical="center"/>
    </xf>
    <xf numFmtId="0" fontId="8" fillId="47" borderId="23" applyNumberFormat="0" applyProtection="0">
      <alignment horizontal="left" vertical="center" indent="1"/>
    </xf>
    <xf numFmtId="0" fontId="8" fillId="47" borderId="23" applyNumberFormat="0" applyProtection="0">
      <alignment horizontal="left" vertical="center" indent="1"/>
    </xf>
    <xf numFmtId="0" fontId="74" fillId="0" borderId="0"/>
    <xf numFmtId="4" fontId="75" fillId="58" borderId="23" applyNumberFormat="0" applyProtection="0">
      <alignment horizontal="right" vertical="center"/>
    </xf>
    <xf numFmtId="0" fontId="7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6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" fontId="78" fillId="0" borderId="0">
      <protection locked="0"/>
    </xf>
    <xf numFmtId="0" fontId="13" fillId="0" borderId="0" applyNumberFormat="0" applyFill="0" applyBorder="0" applyAlignment="0" applyProtection="0"/>
    <xf numFmtId="0" fontId="45" fillId="0" borderId="2">
      <protection locked="0"/>
    </xf>
    <xf numFmtId="0" fontId="79" fillId="0" borderId="11" applyNumberFormat="0" applyFill="0" applyAlignment="0" applyProtection="0"/>
    <xf numFmtId="0" fontId="6" fillId="0" borderId="11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185" fontId="81" fillId="64" borderId="26" applyNumberFormat="0" applyFont="0" applyBorder="0" applyAlignment="0">
      <alignment vertical="center"/>
      <protection locked="0"/>
    </xf>
    <xf numFmtId="0" fontId="24" fillId="7" borderId="9" applyNumberFormat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" fontId="84" fillId="0" borderId="0" applyFill="0" applyBorder="0" applyAlignment="0" applyProtection="0"/>
    <xf numFmtId="0" fontId="85" fillId="0" borderId="0"/>
    <xf numFmtId="0" fontId="86" fillId="0" borderId="0"/>
    <xf numFmtId="0" fontId="3" fillId="0" borderId="0"/>
    <xf numFmtId="0" fontId="3" fillId="0" borderId="0"/>
    <xf numFmtId="0" fontId="70" fillId="0" borderId="0"/>
    <xf numFmtId="0" fontId="12" fillId="0" borderId="0"/>
    <xf numFmtId="164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2" fillId="0" borderId="0"/>
    <xf numFmtId="0" fontId="9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" fillId="0" borderId="0"/>
  </cellStyleXfs>
  <cellXfs count="230">
    <xf numFmtId="0" fontId="0" fillId="0" borderId="0" xfId="0"/>
    <xf numFmtId="3" fontId="87" fillId="0" borderId="0" xfId="236" applyNumberFormat="1" applyFont="1" applyFill="1" applyAlignment="1">
      <alignment horizontal="left" vertical="center" wrapText="1"/>
    </xf>
    <xf numFmtId="0" fontId="87" fillId="0" borderId="0" xfId="512" applyFont="1" applyFill="1"/>
    <xf numFmtId="0" fontId="90" fillId="0" borderId="0" xfId="512" applyFont="1" applyFill="1"/>
    <xf numFmtId="0" fontId="91" fillId="0" borderId="0" xfId="512" applyNumberFormat="1" applyFont="1" applyFill="1" applyAlignment="1">
      <alignment horizontal="center"/>
    </xf>
    <xf numFmtId="0" fontId="87" fillId="0" borderId="0" xfId="512" applyFont="1" applyFill="1" applyBorder="1"/>
    <xf numFmtId="0" fontId="91" fillId="0" borderId="0" xfId="512" applyNumberFormat="1" applyFont="1" applyFill="1" applyAlignment="1">
      <alignment horizontal="center" vertical="center"/>
    </xf>
    <xf numFmtId="0" fontId="87" fillId="0" borderId="0" xfId="512" applyFont="1" applyFill="1" applyAlignment="1">
      <alignment vertical="center"/>
    </xf>
    <xf numFmtId="171" fontId="87" fillId="0" borderId="0" xfId="512" applyNumberFormat="1" applyFont="1" applyFill="1"/>
    <xf numFmtId="0" fontId="87" fillId="0" borderId="0" xfId="10" applyFont="1" applyFill="1" applyAlignment="1">
      <alignment horizontal="left" indent="2"/>
    </xf>
    <xf numFmtId="0" fontId="93" fillId="0" borderId="0" xfId="512" applyNumberFormat="1" applyFont="1" applyFill="1" applyAlignment="1">
      <alignment horizontal="center" vertical="center"/>
    </xf>
    <xf numFmtId="0" fontId="29" fillId="0" borderId="0" xfId="512" applyFont="1" applyFill="1" applyAlignment="1">
      <alignment vertical="center"/>
    </xf>
    <xf numFmtId="0" fontId="92" fillId="0" borderId="0" xfId="512" applyFont="1" applyFill="1"/>
    <xf numFmtId="168" fontId="87" fillId="0" borderId="0" xfId="512" applyNumberFormat="1" applyFont="1" applyFill="1"/>
    <xf numFmtId="171" fontId="87" fillId="0" borderId="0" xfId="512" applyNumberFormat="1" applyFont="1" applyFill="1" applyAlignment="1">
      <alignment vertical="center"/>
    </xf>
    <xf numFmtId="0" fontId="90" fillId="0" borderId="0" xfId="512" applyFont="1" applyFill="1" applyBorder="1" applyAlignment="1">
      <alignment vertical="center"/>
    </xf>
    <xf numFmtId="0" fontId="87" fillId="0" borderId="0" xfId="512" applyFont="1" applyFill="1" applyBorder="1" applyAlignment="1">
      <alignment vertical="center"/>
    </xf>
    <xf numFmtId="0" fontId="93" fillId="0" borderId="0" xfId="512" applyNumberFormat="1" applyFont="1" applyFill="1" applyAlignment="1">
      <alignment horizontal="right" vertical="center"/>
    </xf>
    <xf numFmtId="0" fontId="29" fillId="0" borderId="0" xfId="512" applyFont="1" applyFill="1" applyAlignment="1">
      <alignment horizontal="right" vertical="center"/>
    </xf>
    <xf numFmtId="3" fontId="87" fillId="0" borderId="0" xfId="236" applyNumberFormat="1" applyFont="1" applyFill="1"/>
    <xf numFmtId="0" fontId="87" fillId="0" borderId="0" xfId="5" applyFont="1" applyFill="1"/>
    <xf numFmtId="3" fontId="89" fillId="0" borderId="0" xfId="16" applyNumberFormat="1" applyFont="1" applyFill="1"/>
    <xf numFmtId="3" fontId="29" fillId="0" borderId="0" xfId="236" applyNumberFormat="1" applyFont="1" applyFill="1" applyAlignment="1">
      <alignment vertical="center"/>
    </xf>
    <xf numFmtId="3" fontId="87" fillId="0" borderId="0" xfId="6" applyNumberFormat="1" applyFont="1" applyFill="1" applyAlignment="1" applyProtection="1">
      <alignment horizontal="right"/>
    </xf>
    <xf numFmtId="0" fontId="87" fillId="0" borderId="0" xfId="5" applyFont="1" applyFill="1" applyBorder="1"/>
    <xf numFmtId="3" fontId="87" fillId="0" borderId="0" xfId="236" applyNumberFormat="1" applyFont="1" applyFill="1" applyBorder="1"/>
    <xf numFmtId="0" fontId="87" fillId="0" borderId="0" xfId="513" applyFont="1" applyFill="1" applyAlignment="1">
      <alignment horizontal="left"/>
    </xf>
    <xf numFmtId="0" fontId="99" fillId="0" borderId="0" xfId="405" applyFont="1" applyFill="1" applyAlignment="1">
      <alignment vertical="center"/>
    </xf>
    <xf numFmtId="0" fontId="100" fillId="0" borderId="0" xfId="405" applyFont="1" applyFill="1" applyAlignment="1">
      <alignment vertical="center" wrapText="1"/>
    </xf>
    <xf numFmtId="3" fontId="87" fillId="0" borderId="0" xfId="0" applyNumberFormat="1" applyFont="1" applyFill="1" applyAlignment="1">
      <alignment horizontal="left" vertical="center" wrapText="1"/>
    </xf>
    <xf numFmtId="3" fontId="87" fillId="0" borderId="0" xfId="0" applyNumberFormat="1" applyFont="1" applyFill="1" applyAlignment="1">
      <alignment horizontal="center" vertical="center" wrapText="1"/>
    </xf>
    <xf numFmtId="0" fontId="87" fillId="0" borderId="12" xfId="13" applyFont="1" applyFill="1" applyBorder="1" applyAlignment="1">
      <alignment vertical="center"/>
    </xf>
    <xf numFmtId="165" fontId="89" fillId="0" borderId="32" xfId="16" applyNumberFormat="1" applyFont="1" applyFill="1" applyBorder="1" applyAlignment="1">
      <alignment horizontal="center"/>
    </xf>
    <xf numFmtId="3" fontId="101" fillId="0" borderId="32" xfId="0" applyNumberFormat="1" applyFont="1" applyFill="1" applyBorder="1" applyAlignment="1">
      <alignment horizontal="right"/>
    </xf>
    <xf numFmtId="3" fontId="88" fillId="0" borderId="0" xfId="236" applyNumberFormat="1" applyFont="1" applyFill="1" applyAlignment="1">
      <alignment horizontal="left" vertical="center"/>
    </xf>
    <xf numFmtId="3" fontId="87" fillId="0" borderId="0" xfId="6" applyNumberFormat="1" applyFont="1" applyFill="1" applyBorder="1" applyAlignment="1" applyProtection="1">
      <alignment horizontal="right"/>
    </xf>
    <xf numFmtId="3" fontId="87" fillId="0" borderId="0" xfId="236" applyNumberFormat="1" applyFont="1" applyFill="1" applyBorder="1" applyAlignment="1">
      <alignment horizontal="left" vertical="center" wrapText="1"/>
    </xf>
    <xf numFmtId="0" fontId="102" fillId="0" borderId="27" xfId="0" applyFont="1" applyFill="1" applyBorder="1"/>
    <xf numFmtId="0" fontId="87" fillId="0" borderId="0" xfId="5" applyFont="1" applyFill="1" applyBorder="1" applyAlignment="1">
      <alignment horizontal="left" vertical="center" indent="1"/>
    </xf>
    <xf numFmtId="0" fontId="102" fillId="0" borderId="0" xfId="0" applyFont="1" applyFill="1" applyBorder="1"/>
    <xf numFmtId="0" fontId="29" fillId="0" borderId="0" xfId="5" applyFont="1" applyFill="1" applyBorder="1" applyAlignment="1">
      <alignment vertical="center"/>
    </xf>
    <xf numFmtId="3" fontId="87" fillId="0" borderId="0" xfId="236" applyNumberFormat="1" applyFont="1" applyFill="1" applyAlignment="1">
      <alignment vertical="center"/>
    </xf>
    <xf numFmtId="0" fontId="29" fillId="0" borderId="0" xfId="5" applyFont="1" applyFill="1" applyBorder="1" applyAlignment="1">
      <alignment horizontal="left" vertical="center"/>
    </xf>
    <xf numFmtId="0" fontId="29" fillId="0" borderId="0" xfId="5" applyFont="1" applyFill="1" applyBorder="1" applyAlignment="1">
      <alignment horizontal="left" vertical="center" indent="1"/>
    </xf>
    <xf numFmtId="0" fontId="87" fillId="0" borderId="0" xfId="5" applyFont="1" applyFill="1" applyBorder="1" applyAlignment="1">
      <alignment horizontal="left" vertical="center" indent="2"/>
    </xf>
    <xf numFmtId="0" fontId="103" fillId="0" borderId="0" xfId="0" applyFont="1" applyFill="1" applyBorder="1"/>
    <xf numFmtId="0" fontId="87" fillId="0" borderId="12" xfId="13" applyFont="1" applyFill="1" applyBorder="1"/>
    <xf numFmtId="0" fontId="90" fillId="0" borderId="12" xfId="13" applyFont="1" applyFill="1" applyBorder="1"/>
    <xf numFmtId="0" fontId="87" fillId="0" borderId="0" xfId="13" applyFont="1" applyFill="1" applyBorder="1"/>
    <xf numFmtId="0" fontId="29" fillId="0" borderId="0" xfId="13" applyFont="1" applyFill="1" applyBorder="1" applyAlignment="1">
      <alignment horizontal="center"/>
    </xf>
    <xf numFmtId="168" fontId="87" fillId="0" borderId="0" xfId="13" applyNumberFormat="1" applyFont="1" applyFill="1" applyBorder="1"/>
    <xf numFmtId="171" fontId="90" fillId="0" borderId="0" xfId="13" applyNumberFormat="1" applyFont="1" applyFill="1"/>
    <xf numFmtId="171" fontId="87" fillId="0" borderId="0" xfId="13" applyNumberFormat="1" applyFont="1" applyFill="1"/>
    <xf numFmtId="3" fontId="90" fillId="0" borderId="0" xfId="13" applyNumberFormat="1" applyFont="1" applyFill="1"/>
    <xf numFmtId="3" fontId="87" fillId="0" borderId="0" xfId="13" applyNumberFormat="1" applyFont="1" applyFill="1"/>
    <xf numFmtId="3" fontId="87" fillId="0" borderId="0" xfId="13" applyNumberFormat="1" applyFont="1" applyFill="1" applyBorder="1" applyAlignment="1">
      <alignment horizontal="right"/>
    </xf>
    <xf numFmtId="0" fontId="103" fillId="0" borderId="0" xfId="12" applyFont="1" applyFill="1" applyBorder="1" applyAlignment="1" applyProtection="1">
      <alignment horizontal="left" indent="1"/>
    </xf>
    <xf numFmtId="0" fontId="29" fillId="0" borderId="0" xfId="13" applyFont="1" applyFill="1" applyBorder="1" applyAlignment="1">
      <alignment vertical="center"/>
    </xf>
    <xf numFmtId="0" fontId="87" fillId="0" borderId="0" xfId="13" applyFont="1" applyFill="1"/>
    <xf numFmtId="168" fontId="87" fillId="0" borderId="0" xfId="13" applyNumberFormat="1" applyFont="1" applyFill="1"/>
    <xf numFmtId="10" fontId="87" fillId="0" borderId="0" xfId="13" applyNumberFormat="1" applyFont="1" applyFill="1"/>
    <xf numFmtId="0" fontId="87" fillId="0" borderId="0" xfId="13" applyFont="1" applyFill="1" applyBorder="1" applyAlignment="1">
      <alignment horizontal="center" vertical="center"/>
    </xf>
    <xf numFmtId="0" fontId="90" fillId="0" borderId="12" xfId="13" applyFont="1" applyFill="1" applyBorder="1" applyAlignment="1">
      <alignment vertical="center"/>
    </xf>
    <xf numFmtId="0" fontId="87" fillId="0" borderId="0" xfId="13" applyFont="1" applyFill="1" applyBorder="1" applyAlignment="1">
      <alignment vertical="center"/>
    </xf>
    <xf numFmtId="0" fontId="29" fillId="0" borderId="0" xfId="13" applyFont="1" applyFill="1" applyBorder="1" applyAlignment="1">
      <alignment horizontal="center" vertical="center" wrapText="1"/>
    </xf>
    <xf numFmtId="0" fontId="29" fillId="0" borderId="0" xfId="13" applyNumberFormat="1" applyFont="1" applyFill="1" applyBorder="1" applyAlignment="1">
      <alignment horizontal="center" vertical="center" wrapText="1"/>
    </xf>
    <xf numFmtId="3" fontId="90" fillId="0" borderId="0" xfId="13" applyNumberFormat="1" applyFont="1" applyFill="1" applyAlignment="1">
      <alignment vertical="center"/>
    </xf>
    <xf numFmtId="3" fontId="87" fillId="0" borderId="0" xfId="13" applyNumberFormat="1" applyFont="1" applyFill="1" applyAlignment="1">
      <alignment vertical="center"/>
    </xf>
    <xf numFmtId="3" fontId="87" fillId="0" borderId="0" xfId="13" applyNumberFormat="1" applyFont="1" applyFill="1" applyBorder="1" applyAlignment="1">
      <alignment vertical="center"/>
    </xf>
    <xf numFmtId="3" fontId="29" fillId="0" borderId="0" xfId="13" applyNumberFormat="1" applyFont="1" applyFill="1" applyBorder="1" applyAlignment="1">
      <alignment horizontal="right" vertical="center"/>
    </xf>
    <xf numFmtId="3" fontId="29" fillId="0" borderId="13" xfId="13" applyNumberFormat="1" applyFont="1" applyFill="1" applyBorder="1" applyAlignment="1">
      <alignment horizontal="right" vertical="center"/>
    </xf>
    <xf numFmtId="3" fontId="87" fillId="0" borderId="0" xfId="13" applyNumberFormat="1" applyFont="1" applyFill="1" applyBorder="1" applyAlignment="1">
      <alignment horizontal="right" vertical="center"/>
    </xf>
    <xf numFmtId="0" fontId="90" fillId="0" borderId="0" xfId="13" applyFont="1" applyFill="1"/>
    <xf numFmtId="0" fontId="87" fillId="0" borderId="27" xfId="5" applyFont="1" applyFill="1" applyBorder="1" applyAlignment="1">
      <alignment vertical="center"/>
    </xf>
    <xf numFmtId="0" fontId="87" fillId="0" borderId="0" xfId="5" applyFont="1" applyFill="1" applyBorder="1" applyAlignment="1">
      <alignment vertical="center"/>
    </xf>
    <xf numFmtId="171" fontId="29" fillId="0" borderId="0" xfId="11" applyNumberFormat="1" applyFont="1" applyFill="1" applyBorder="1" applyAlignment="1">
      <alignment horizontal="right" vertical="center"/>
    </xf>
    <xf numFmtId="171" fontId="87" fillId="0" borderId="0" xfId="11" applyNumberFormat="1" applyFont="1" applyFill="1" applyBorder="1" applyAlignment="1">
      <alignment horizontal="right" vertical="center"/>
    </xf>
    <xf numFmtId="3" fontId="29" fillId="0" borderId="2" xfId="5" applyNumberFormat="1" applyFont="1" applyFill="1" applyBorder="1" applyAlignment="1">
      <alignment vertical="center"/>
    </xf>
    <xf numFmtId="3" fontId="87" fillId="0" borderId="0" xfId="5" applyNumberFormat="1" applyFont="1" applyFill="1" applyBorder="1" applyAlignment="1">
      <alignment vertical="center"/>
    </xf>
    <xf numFmtId="3" fontId="92" fillId="0" borderId="0" xfId="13" applyNumberFormat="1" applyFont="1" applyFill="1" applyBorder="1" applyAlignment="1">
      <alignment horizontal="right"/>
    </xf>
    <xf numFmtId="0" fontId="87" fillId="0" borderId="0" xfId="13" applyFont="1" applyFill="1" applyAlignment="1">
      <alignment horizontal="left" indent="1"/>
    </xf>
    <xf numFmtId="0" fontId="92" fillId="0" borderId="0" xfId="13" applyFont="1" applyFill="1" applyAlignment="1">
      <alignment horizontal="left" indent="1"/>
    </xf>
    <xf numFmtId="0" fontId="92" fillId="0" borderId="0" xfId="13" applyFont="1" applyFill="1" applyAlignment="1">
      <alignment horizontal="left" indent="2"/>
    </xf>
    <xf numFmtId="0" fontId="87" fillId="0" borderId="0" xfId="236" applyFont="1" applyFill="1"/>
    <xf numFmtId="1" fontId="92" fillId="0" borderId="0" xfId="513" applyNumberFormat="1" applyFont="1" applyFill="1"/>
    <xf numFmtId="1" fontId="92" fillId="0" borderId="12" xfId="513" applyNumberFormat="1" applyFont="1" applyFill="1" applyBorder="1"/>
    <xf numFmtId="190" fontId="92" fillId="0" borderId="0" xfId="513" applyNumberFormat="1" applyFont="1" applyFill="1"/>
    <xf numFmtId="190" fontId="92" fillId="0" borderId="12" xfId="513" applyNumberFormat="1" applyFont="1" applyFill="1" applyBorder="1"/>
    <xf numFmtId="188" fontId="103" fillId="0" borderId="0" xfId="5" applyNumberFormat="1" applyFont="1" applyFill="1" applyBorder="1" applyAlignment="1">
      <alignment vertical="center"/>
    </xf>
    <xf numFmtId="9" fontId="87" fillId="0" borderId="0" xfId="517" applyFont="1" applyFill="1" applyBorder="1" applyAlignment="1">
      <alignment horizontal="right"/>
    </xf>
    <xf numFmtId="3" fontId="105" fillId="0" borderId="0" xfId="236" applyNumberFormat="1" applyFont="1" applyFill="1" applyAlignment="1">
      <alignment horizontal="left" vertical="center" wrapText="1"/>
    </xf>
    <xf numFmtId="9" fontId="87" fillId="0" borderId="0" xfId="517" applyFont="1" applyFill="1" applyAlignment="1">
      <alignment vertical="center"/>
    </xf>
    <xf numFmtId="0" fontId="92" fillId="0" borderId="0" xfId="513" applyFont="1" applyFill="1" applyBorder="1"/>
    <xf numFmtId="192" fontId="87" fillId="0" borderId="0" xfId="236" applyNumberFormat="1" applyFont="1" applyFill="1"/>
    <xf numFmtId="0" fontId="87" fillId="0" borderId="12" xfId="13" applyFont="1" applyFill="1" applyBorder="1" applyAlignment="1">
      <alignment horizontal="right" vertical="center"/>
    </xf>
    <xf numFmtId="0" fontId="96" fillId="0" borderId="0" xfId="0" applyFont="1" applyFill="1"/>
    <xf numFmtId="0" fontId="97" fillId="0" borderId="0" xfId="0" applyFont="1" applyFill="1"/>
    <xf numFmtId="0" fontId="87" fillId="0" borderId="0" xfId="0" applyFont="1" applyFill="1"/>
    <xf numFmtId="0" fontId="97" fillId="0" borderId="0" xfId="0" applyFont="1" applyFill="1" applyBorder="1"/>
    <xf numFmtId="0" fontId="97" fillId="0" borderId="0" xfId="0" applyFont="1" applyFill="1" applyBorder="1" applyAlignment="1">
      <alignment vertical="center"/>
    </xf>
    <xf numFmtId="0" fontId="95" fillId="0" borderId="0" xfId="0" applyFont="1" applyFill="1" applyBorder="1" applyAlignment="1">
      <alignment horizontal="center" vertical="center"/>
    </xf>
    <xf numFmtId="0" fontId="0" fillId="0" borderId="0" xfId="0" applyFill="1"/>
    <xf numFmtId="0" fontId="97" fillId="0" borderId="0" xfId="0" applyFont="1" applyFill="1" applyAlignment="1">
      <alignment vertical="center"/>
    </xf>
    <xf numFmtId="0" fontId="95" fillId="0" borderId="0" xfId="0" applyFont="1" applyFill="1" applyAlignment="1">
      <alignment vertical="center"/>
    </xf>
    <xf numFmtId="0" fontId="97" fillId="0" borderId="0" xfId="0" quotePrefix="1" applyFont="1" applyFill="1"/>
    <xf numFmtId="3" fontId="89" fillId="0" borderId="0" xfId="16" applyNumberFormat="1" applyFont="1" applyFill="1" applyAlignment="1">
      <alignment horizontal="right"/>
    </xf>
    <xf numFmtId="3" fontId="87" fillId="0" borderId="0" xfId="1" applyNumberFormat="1" applyFont="1" applyFill="1"/>
    <xf numFmtId="3" fontId="88" fillId="0" borderId="0" xfId="236" applyNumberFormat="1" applyFont="1" applyFill="1" applyAlignment="1"/>
    <xf numFmtId="3" fontId="29" fillId="0" borderId="0" xfId="236" applyNumberFormat="1" applyFont="1" applyFill="1" applyAlignment="1">
      <alignment wrapText="1"/>
    </xf>
    <xf numFmtId="0" fontId="105" fillId="0" borderId="0" xfId="0" applyFont="1" applyFill="1"/>
    <xf numFmtId="3" fontId="87" fillId="0" borderId="30" xfId="1" applyNumberFormat="1" applyFont="1" applyFill="1" applyBorder="1"/>
    <xf numFmtId="0" fontId="87" fillId="0" borderId="33" xfId="0" applyFont="1" applyFill="1" applyBorder="1" applyAlignment="1">
      <alignment horizontal="left" vertical="center"/>
    </xf>
    <xf numFmtId="0" fontId="87" fillId="0" borderId="32" xfId="0" applyFont="1" applyFill="1" applyBorder="1" applyAlignment="1">
      <alignment horizontal="center" vertical="center"/>
    </xf>
    <xf numFmtId="3" fontId="87" fillId="0" borderId="30" xfId="0" applyNumberFormat="1" applyFont="1" applyFill="1" applyBorder="1" applyAlignment="1">
      <alignment horizontal="right"/>
    </xf>
    <xf numFmtId="0" fontId="87" fillId="0" borderId="32" xfId="0" applyFont="1" applyFill="1" applyBorder="1" applyAlignment="1">
      <alignment horizontal="left" vertical="center" indent="1"/>
    </xf>
    <xf numFmtId="3" fontId="87" fillId="0" borderId="32" xfId="0" applyNumberFormat="1" applyFont="1" applyFill="1" applyBorder="1" applyAlignment="1">
      <alignment horizontal="right"/>
    </xf>
    <xf numFmtId="0" fontId="87" fillId="0" borderId="32" xfId="0" applyFont="1" applyFill="1" applyBorder="1" applyAlignment="1">
      <alignment horizontal="left" vertical="center" indent="3"/>
    </xf>
    <xf numFmtId="3" fontId="101" fillId="0" borderId="30" xfId="0" applyNumberFormat="1" applyFont="1" applyFill="1" applyBorder="1" applyAlignment="1">
      <alignment horizontal="right"/>
    </xf>
    <xf numFmtId="3" fontId="87" fillId="0" borderId="0" xfId="1" applyNumberFormat="1" applyFont="1" applyFill="1" applyBorder="1"/>
    <xf numFmtId="0" fontId="89" fillId="0" borderId="32" xfId="16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right" vertical="center"/>
    </xf>
    <xf numFmtId="0" fontId="29" fillId="0" borderId="32" xfId="0" applyFont="1" applyFill="1" applyBorder="1" applyAlignment="1">
      <alignment horizontal="center" vertical="center"/>
    </xf>
    <xf numFmtId="3" fontId="87" fillId="0" borderId="31" xfId="0" applyNumberFormat="1" applyFont="1" applyFill="1" applyBorder="1" applyAlignment="1">
      <alignment horizontal="right" vertical="center"/>
    </xf>
    <xf numFmtId="0" fontId="29" fillId="0" borderId="32" xfId="0" applyFont="1" applyFill="1" applyBorder="1" applyAlignment="1">
      <alignment horizontal="right" vertical="center"/>
    </xf>
    <xf numFmtId="3" fontId="90" fillId="0" borderId="30" xfId="0" applyNumberFormat="1" applyFont="1" applyFill="1" applyBorder="1" applyAlignment="1">
      <alignment horizontal="right"/>
    </xf>
    <xf numFmtId="0" fontId="87" fillId="0" borderId="32" xfId="0" applyFont="1" applyFill="1" applyBorder="1" applyAlignment="1">
      <alignment horizontal="left" indent="1"/>
    </xf>
    <xf numFmtId="0" fontId="87" fillId="0" borderId="32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 vertical="center"/>
    </xf>
    <xf numFmtId="3" fontId="29" fillId="0" borderId="36" xfId="0" applyNumberFormat="1" applyFont="1" applyFill="1" applyBorder="1" applyAlignment="1">
      <alignment horizontal="right" vertical="center"/>
    </xf>
    <xf numFmtId="3" fontId="106" fillId="0" borderId="0" xfId="1" applyNumberFormat="1" applyFont="1" applyFill="1"/>
    <xf numFmtId="3" fontId="107" fillId="0" borderId="0" xfId="1" applyNumberFormat="1" applyFont="1" applyFill="1"/>
    <xf numFmtId="164" fontId="108" fillId="0" borderId="0" xfId="516" applyFont="1" applyFill="1"/>
    <xf numFmtId="10" fontId="87" fillId="0" borderId="0" xfId="517" applyNumberFormat="1" applyFont="1" applyFill="1"/>
    <xf numFmtId="0" fontId="29" fillId="0" borderId="0" xfId="12" quotePrefix="1" applyFont="1" applyFill="1" applyAlignment="1" applyProtection="1">
      <alignment horizontal="center" vertical="center"/>
    </xf>
    <xf numFmtId="0" fontId="29" fillId="0" borderId="0" xfId="12" applyFont="1" applyFill="1" applyAlignment="1" applyProtection="1">
      <alignment horizontal="center" vertical="center"/>
    </xf>
    <xf numFmtId="0" fontId="29" fillId="0" borderId="0" xfId="512" applyFont="1" applyFill="1"/>
    <xf numFmtId="168" fontId="87" fillId="0" borderId="12" xfId="13" applyNumberFormat="1" applyFont="1" applyFill="1" applyBorder="1"/>
    <xf numFmtId="0" fontId="29" fillId="0" borderId="0" xfId="13" applyFont="1" applyFill="1"/>
    <xf numFmtId="0" fontId="87" fillId="0" borderId="0" xfId="13" applyFont="1" applyFill="1" applyAlignment="1">
      <alignment horizontal="left"/>
    </xf>
    <xf numFmtId="0" fontId="94" fillId="0" borderId="0" xfId="512" applyFont="1" applyFill="1" applyAlignment="1">
      <alignment vertical="center"/>
    </xf>
    <xf numFmtId="0" fontId="87" fillId="0" borderId="0" xfId="13" applyFont="1" applyFill="1" applyAlignment="1">
      <alignment horizontal="left" indent="2"/>
    </xf>
    <xf numFmtId="0" fontId="29" fillId="0" borderId="0" xfId="13" applyFont="1" applyFill="1" applyAlignment="1">
      <alignment horizontal="right" vertical="center"/>
    </xf>
    <xf numFmtId="3" fontId="29" fillId="0" borderId="28" xfId="13" applyNumberFormat="1" applyFont="1" applyFill="1" applyBorder="1" applyAlignment="1">
      <alignment vertical="center"/>
    </xf>
    <xf numFmtId="3" fontId="29" fillId="0" borderId="27" xfId="13" applyNumberFormat="1" applyFont="1" applyFill="1" applyBorder="1" applyAlignment="1">
      <alignment vertical="center"/>
    </xf>
    <xf numFmtId="3" fontId="29" fillId="0" borderId="13" xfId="13" applyNumberFormat="1" applyFont="1" applyFill="1" applyBorder="1" applyAlignment="1">
      <alignment vertical="center"/>
    </xf>
    <xf numFmtId="164" fontId="90" fillId="0" borderId="0" xfId="516" applyFont="1" applyFill="1"/>
    <xf numFmtId="10" fontId="29" fillId="0" borderId="28" xfId="13" applyNumberFormat="1" applyFont="1" applyFill="1" applyBorder="1" applyAlignment="1">
      <alignment vertical="center"/>
    </xf>
    <xf numFmtId="3" fontId="89" fillId="0" borderId="0" xfId="16" applyNumberFormat="1" applyFont="1" applyFill="1" applyAlignment="1">
      <alignment horizontal="center"/>
    </xf>
    <xf numFmtId="0" fontId="87" fillId="0" borderId="0" xfId="17" applyFont="1" applyFill="1"/>
    <xf numFmtId="0" fontId="29" fillId="0" borderId="0" xfId="12" quotePrefix="1" applyFont="1" applyFill="1" applyAlignment="1" applyProtection="1">
      <alignment vertical="center"/>
    </xf>
    <xf numFmtId="0" fontId="29" fillId="0" borderId="0" xfId="12" applyFont="1" applyFill="1" applyAlignment="1" applyProtection="1">
      <alignment vertical="center"/>
    </xf>
    <xf numFmtId="3" fontId="87" fillId="0" borderId="0" xfId="236" applyNumberFormat="1" applyFont="1" applyFill="1" applyAlignment="1">
      <alignment horizontal="right"/>
    </xf>
    <xf numFmtId="0" fontId="88" fillId="0" borderId="0" xfId="512" applyFont="1" applyFill="1" applyAlignment="1">
      <alignment horizontal="left"/>
    </xf>
    <xf numFmtId="170" fontId="29" fillId="0" borderId="0" xfId="512" applyNumberFormat="1" applyFont="1" applyFill="1" applyBorder="1"/>
    <xf numFmtId="168" fontId="87" fillId="0" borderId="0" xfId="512" applyNumberFormat="1" applyFont="1" applyFill="1" applyBorder="1" applyAlignment="1">
      <alignment vertical="center"/>
    </xf>
    <xf numFmtId="170" fontId="87" fillId="0" borderId="12" xfId="11" applyNumberFormat="1" applyFont="1" applyFill="1" applyBorder="1"/>
    <xf numFmtId="168" fontId="29" fillId="0" borderId="0" xfId="13" applyNumberFormat="1" applyFont="1" applyFill="1" applyBorder="1" applyAlignment="1">
      <alignment horizontal="center" vertical="center" wrapText="1"/>
    </xf>
    <xf numFmtId="0" fontId="29" fillId="0" borderId="0" xfId="13" applyFont="1" applyFill="1" applyAlignment="1">
      <alignment horizontal="left" vertical="center" indent="5"/>
    </xf>
    <xf numFmtId="0" fontId="87" fillId="0" borderId="0" xfId="236" applyFont="1" applyFill="1" applyBorder="1" applyAlignment="1">
      <alignment horizontal="left" vertical="center"/>
    </xf>
    <xf numFmtId="3" fontId="87" fillId="0" borderId="0" xfId="236" applyNumberFormat="1" applyFont="1" applyFill="1" applyBorder="1" applyAlignment="1">
      <alignment horizontal="right"/>
    </xf>
    <xf numFmtId="3" fontId="101" fillId="0" borderId="0" xfId="236" applyNumberFormat="1" applyFont="1" applyFill="1" applyBorder="1" applyAlignment="1">
      <alignment horizontal="right"/>
    </xf>
    <xf numFmtId="0" fontId="87" fillId="0" borderId="0" xfId="236" applyFont="1" applyFill="1" applyBorder="1"/>
    <xf numFmtId="0" fontId="87" fillId="0" borderId="12" xfId="236" applyFont="1" applyFill="1" applyBorder="1"/>
    <xf numFmtId="0" fontId="29" fillId="0" borderId="0" xfId="236" applyFont="1" applyFill="1" applyBorder="1" applyAlignment="1">
      <alignment horizontal="center" vertical="center"/>
    </xf>
    <xf numFmtId="188" fontId="29" fillId="0" borderId="28" xfId="236" applyNumberFormat="1" applyFont="1" applyFill="1" applyBorder="1" applyAlignment="1">
      <alignment vertical="center"/>
    </xf>
    <xf numFmtId="0" fontId="92" fillId="0" borderId="0" xfId="513" applyFont="1" applyFill="1"/>
    <xf numFmtId="10" fontId="92" fillId="0" borderId="0" xfId="513" applyNumberFormat="1" applyFont="1" applyFill="1" applyBorder="1"/>
    <xf numFmtId="191" fontId="92" fillId="0" borderId="0" xfId="513" applyNumberFormat="1" applyFont="1" applyFill="1" applyBorder="1"/>
    <xf numFmtId="0" fontId="102" fillId="0" borderId="0" xfId="0" applyFont="1" applyFill="1" applyBorder="1" applyAlignment="1">
      <alignment horizontal="left"/>
    </xf>
    <xf numFmtId="0" fontId="29" fillId="0" borderId="0" xfId="236" applyFont="1" applyFill="1" applyAlignment="1">
      <alignment horizontal="center" vertical="center"/>
    </xf>
    <xf numFmtId="3" fontId="87" fillId="0" borderId="2" xfId="236" applyNumberFormat="1" applyFont="1" applyFill="1" applyBorder="1" applyAlignment="1">
      <alignment vertical="center"/>
    </xf>
    <xf numFmtId="3" fontId="29" fillId="0" borderId="2" xfId="236" applyNumberFormat="1" applyFont="1" applyFill="1" applyBorder="1" applyAlignment="1">
      <alignment vertical="center"/>
    </xf>
    <xf numFmtId="4" fontId="92" fillId="0" borderId="0" xfId="513" applyNumberFormat="1" applyFont="1" applyFill="1"/>
    <xf numFmtId="164" fontId="92" fillId="0" borderId="0" xfId="516" applyFont="1" applyFill="1"/>
    <xf numFmtId="166" fontId="87" fillId="0" borderId="0" xfId="236" applyNumberFormat="1" applyFont="1" applyFill="1" applyBorder="1" applyAlignment="1">
      <alignment horizontal="right"/>
    </xf>
    <xf numFmtId="188" fontId="87" fillId="0" borderId="0" xfId="236" applyNumberFormat="1" applyFont="1" applyFill="1" applyBorder="1" applyAlignment="1">
      <alignment horizontal="right"/>
    </xf>
    <xf numFmtId="0" fontId="87" fillId="0" borderId="0" xfId="236" applyFont="1" applyFill="1" applyBorder="1" applyAlignment="1">
      <alignment horizontal="left" vertical="center" indent="2"/>
    </xf>
    <xf numFmtId="188" fontId="101" fillId="0" borderId="0" xfId="236" applyNumberFormat="1" applyFont="1" applyFill="1" applyBorder="1" applyAlignment="1">
      <alignment horizontal="right"/>
    </xf>
    <xf numFmtId="188" fontId="87" fillId="0" borderId="2" xfId="236" applyNumberFormat="1" applyFont="1" applyFill="1" applyBorder="1"/>
    <xf numFmtId="188" fontId="87" fillId="0" borderId="0" xfId="236" applyNumberFormat="1" applyFont="1" applyFill="1"/>
    <xf numFmtId="189" fontId="87" fillId="0" borderId="0" xfId="236" applyNumberFormat="1" applyFont="1" applyFill="1"/>
    <xf numFmtId="0" fontId="109" fillId="65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vertical="center" wrapText="1"/>
    </xf>
    <xf numFmtId="0" fontId="28" fillId="66" borderId="0" xfId="0" applyFont="1" applyFill="1" applyBorder="1" applyAlignment="1" applyProtection="1">
      <alignment vertical="center" wrapText="1"/>
    </xf>
    <xf numFmtId="3" fontId="98" fillId="0" borderId="0" xfId="5" applyNumberFormat="1" applyFont="1" applyFill="1" applyAlignment="1">
      <alignment vertical="center" wrapText="1"/>
    </xf>
    <xf numFmtId="0" fontId="87" fillId="67" borderId="0" xfId="13" applyFont="1" applyFill="1" applyBorder="1"/>
    <xf numFmtId="168" fontId="29" fillId="67" borderId="0" xfId="13" applyNumberFormat="1" applyFont="1" applyFill="1" applyBorder="1" applyAlignment="1">
      <alignment horizontal="center"/>
    </xf>
    <xf numFmtId="0" fontId="29" fillId="67" borderId="0" xfId="13" applyFont="1" applyFill="1" applyBorder="1" applyAlignment="1">
      <alignment horizontal="center"/>
    </xf>
    <xf numFmtId="0" fontId="29" fillId="67" borderId="0" xfId="13" applyFont="1" applyFill="1" applyBorder="1" applyAlignment="1">
      <alignment horizontal="center" vertical="center"/>
    </xf>
    <xf numFmtId="0" fontId="29" fillId="67" borderId="12" xfId="13" applyNumberFormat="1" applyFont="1" applyFill="1" applyBorder="1" applyAlignment="1">
      <alignment horizontal="center" vertical="center"/>
    </xf>
    <xf numFmtId="0" fontId="29" fillId="67" borderId="12" xfId="13" applyFont="1" applyFill="1" applyBorder="1" applyAlignment="1">
      <alignment horizontal="center" vertical="center"/>
    </xf>
    <xf numFmtId="168" fontId="29" fillId="67" borderId="28" xfId="13" applyNumberFormat="1" applyFont="1" applyFill="1" applyBorder="1" applyAlignment="1">
      <alignment horizontal="center" vertical="center" wrapText="1"/>
    </xf>
    <xf numFmtId="0" fontId="29" fillId="67" borderId="28" xfId="13" applyFont="1" applyFill="1" applyBorder="1" applyAlignment="1">
      <alignment horizontal="center" vertical="center" wrapText="1"/>
    </xf>
    <xf numFmtId="168" fontId="29" fillId="67" borderId="12" xfId="13" applyNumberFormat="1" applyFont="1" applyFill="1" applyBorder="1" applyAlignment="1">
      <alignment horizontal="center" vertical="center" wrapText="1"/>
    </xf>
    <xf numFmtId="0" fontId="29" fillId="67" borderId="12" xfId="13" applyNumberFormat="1" applyFont="1" applyFill="1" applyBorder="1" applyAlignment="1">
      <alignment horizontal="center" vertical="center" wrapText="1"/>
    </xf>
    <xf numFmtId="0" fontId="29" fillId="67" borderId="28" xfId="236" applyFont="1" applyFill="1" applyBorder="1" applyAlignment="1">
      <alignment horizontal="center" vertical="center" wrapText="1"/>
    </xf>
    <xf numFmtId="167" fontId="29" fillId="67" borderId="28" xfId="4" applyNumberFormat="1" applyFont="1" applyFill="1" applyBorder="1" applyAlignment="1" applyProtection="1">
      <alignment horizontal="center" vertical="center" wrapText="1"/>
    </xf>
    <xf numFmtId="0" fontId="102" fillId="67" borderId="34" xfId="0" applyFont="1" applyFill="1" applyBorder="1" applyAlignment="1">
      <alignment horizontal="center" vertical="center" wrapText="1"/>
    </xf>
    <xf numFmtId="0" fontId="102" fillId="67" borderId="28" xfId="0" applyFont="1" applyFill="1" applyBorder="1" applyAlignment="1">
      <alignment horizontal="center" vertical="center" wrapText="1"/>
    </xf>
    <xf numFmtId="0" fontId="102" fillId="67" borderId="29" xfId="0" applyFont="1" applyFill="1" applyBorder="1" applyAlignment="1">
      <alignment horizontal="center" vertical="center" wrapText="1"/>
    </xf>
    <xf numFmtId="0" fontId="94" fillId="67" borderId="0" xfId="513" applyFont="1" applyFill="1"/>
    <xf numFmtId="0" fontId="29" fillId="67" borderId="0" xfId="13" applyFont="1" applyFill="1" applyBorder="1" applyAlignment="1">
      <alignment horizontal="center" vertical="center"/>
    </xf>
    <xf numFmtId="0" fontId="29" fillId="67" borderId="12" xfId="13" applyFont="1" applyFill="1" applyBorder="1" applyAlignment="1">
      <alignment horizontal="center" vertical="center"/>
    </xf>
    <xf numFmtId="0" fontId="29" fillId="67" borderId="28" xfId="13" applyFont="1" applyFill="1" applyBorder="1" applyAlignment="1">
      <alignment horizontal="center" vertical="center" wrapText="1"/>
    </xf>
    <xf numFmtId="0" fontId="29" fillId="67" borderId="12" xfId="13" applyNumberFormat="1" applyFont="1" applyFill="1" applyBorder="1" applyAlignment="1">
      <alignment horizontal="center" vertical="center" wrapText="1"/>
    </xf>
    <xf numFmtId="0" fontId="111" fillId="0" borderId="32" xfId="523" applyFont="1" applyFill="1" applyBorder="1" applyAlignment="1">
      <alignment horizontal="left" vertical="center" indent="4"/>
    </xf>
    <xf numFmtId="0" fontId="111" fillId="0" borderId="32" xfId="0" applyFont="1" applyFill="1" applyBorder="1" applyAlignment="1">
      <alignment horizontal="left" vertical="center" indent="4"/>
    </xf>
    <xf numFmtId="0" fontId="111" fillId="0" borderId="32" xfId="523" applyFont="1" applyFill="1" applyBorder="1" applyAlignment="1">
      <alignment horizontal="left" vertical="center" indent="1"/>
    </xf>
    <xf numFmtId="0" fontId="111" fillId="0" borderId="32" xfId="0" applyFont="1" applyFill="1" applyBorder="1" applyAlignment="1">
      <alignment horizontal="left" vertical="center" indent="1"/>
    </xf>
    <xf numFmtId="0" fontId="111" fillId="68" borderId="0" xfId="0" applyFont="1" applyFill="1"/>
    <xf numFmtId="0" fontId="29" fillId="0" borderId="0" xfId="236" applyFont="1" applyFill="1" applyBorder="1" applyAlignment="1">
      <alignment vertical="center"/>
    </xf>
    <xf numFmtId="0" fontId="29" fillId="0" borderId="0" xfId="5" applyFont="1" applyFill="1" applyBorder="1" applyAlignment="1">
      <alignment horizontal="center" vertical="center"/>
    </xf>
    <xf numFmtId="3" fontId="98" fillId="0" borderId="0" xfId="5" applyNumberFormat="1" applyFont="1" applyFill="1" applyAlignment="1">
      <alignment horizontal="left" vertical="center" wrapText="1"/>
    </xf>
    <xf numFmtId="1" fontId="102" fillId="67" borderId="33" xfId="0" applyNumberFormat="1" applyFont="1" applyFill="1" applyBorder="1" applyAlignment="1">
      <alignment horizontal="center" vertical="center" wrapText="1"/>
    </xf>
    <xf numFmtId="1" fontId="102" fillId="67" borderId="35" xfId="0" applyNumberFormat="1" applyFont="1" applyFill="1" applyBorder="1" applyAlignment="1">
      <alignment horizontal="center" vertical="center" wrapText="1"/>
    </xf>
    <xf numFmtId="0" fontId="29" fillId="67" borderId="33" xfId="0" applyFont="1" applyFill="1" applyBorder="1" applyAlignment="1">
      <alignment horizontal="center" vertical="center"/>
    </xf>
    <xf numFmtId="0" fontId="29" fillId="67" borderId="35" xfId="0" applyFont="1" applyFill="1" applyBorder="1" applyAlignment="1">
      <alignment horizontal="center" vertical="center"/>
    </xf>
    <xf numFmtId="168" fontId="29" fillId="67" borderId="12" xfId="13" applyNumberFormat="1" applyFont="1" applyFill="1" applyBorder="1" applyAlignment="1">
      <alignment horizontal="center"/>
    </xf>
    <xf numFmtId="0" fontId="88" fillId="0" borderId="0" xfId="12" applyFont="1" applyFill="1" applyAlignment="1" applyProtection="1">
      <alignment horizontal="left" vertical="center"/>
    </xf>
    <xf numFmtId="0" fontId="29" fillId="67" borderId="0" xfId="13" applyFont="1" applyFill="1" applyBorder="1" applyAlignment="1">
      <alignment horizontal="center" vertical="center"/>
    </xf>
    <xf numFmtId="0" fontId="29" fillId="67" borderId="12" xfId="13" applyFont="1" applyFill="1" applyBorder="1" applyAlignment="1">
      <alignment horizontal="center" vertical="center"/>
    </xf>
    <xf numFmtId="0" fontId="87" fillId="0" borderId="12" xfId="13" applyFont="1" applyFill="1" applyBorder="1" applyAlignment="1">
      <alignment horizontal="center" vertical="center"/>
    </xf>
    <xf numFmtId="0" fontId="87" fillId="0" borderId="12" xfId="13" applyFont="1" applyFill="1" applyBorder="1" applyAlignment="1">
      <alignment horizontal="right" vertical="center"/>
    </xf>
    <xf numFmtId="0" fontId="29" fillId="67" borderId="28" xfId="13" applyFont="1" applyFill="1" applyBorder="1" applyAlignment="1">
      <alignment horizontal="center" vertical="center" wrapText="1"/>
    </xf>
    <xf numFmtId="0" fontId="29" fillId="67" borderId="27" xfId="13" applyNumberFormat="1" applyFont="1" applyFill="1" applyBorder="1" applyAlignment="1">
      <alignment horizontal="center" vertical="center" wrapText="1"/>
    </xf>
    <xf numFmtId="0" fontId="29" fillId="67" borderId="12" xfId="13" applyNumberFormat="1" applyFont="1" applyFill="1" applyBorder="1" applyAlignment="1">
      <alignment horizontal="center" vertical="center" wrapText="1"/>
    </xf>
    <xf numFmtId="0" fontId="29" fillId="67" borderId="27" xfId="13" applyFont="1" applyFill="1" applyBorder="1" applyAlignment="1">
      <alignment horizontal="center" vertical="center" wrapText="1"/>
    </xf>
    <xf numFmtId="0" fontId="29" fillId="67" borderId="12" xfId="13" applyFont="1" applyFill="1" applyBorder="1" applyAlignment="1">
      <alignment horizontal="center" vertical="center" wrapText="1"/>
    </xf>
    <xf numFmtId="0" fontId="29" fillId="67" borderId="28" xfId="13" applyNumberFormat="1" applyFont="1" applyFill="1" applyBorder="1" applyAlignment="1">
      <alignment horizontal="center" vertical="center" wrapText="1"/>
    </xf>
    <xf numFmtId="3" fontId="88" fillId="0" borderId="0" xfId="236" applyNumberFormat="1" applyFont="1" applyFill="1" applyAlignment="1">
      <alignment horizontal="left" wrapText="1"/>
    </xf>
  </cellXfs>
  <cellStyles count="524">
    <cellStyle name="%" xfId="18"/>
    <cellStyle name="% 2" xfId="19"/>
    <cellStyle name="% 3" xfId="2"/>
    <cellStyle name="% 4" xfId="20"/>
    <cellStyle name="%_Risco de liquidez_juros_financiamentos_2006" xfId="21"/>
    <cellStyle name="%_Risco de liquidez_juros_financiamentos_2006 2" xfId="22"/>
    <cellStyle name="%_Risco de liquidez_juros_financiamentos_2006 3" xfId="23"/>
    <cellStyle name="%_sensibilidade tx juro_resultados_sierra_vfinal_2007+75" xfId="24"/>
    <cellStyle name="%_sensibilidade tx juro_resultados_sierra_vfinal_2007+75 2" xfId="25"/>
    <cellStyle name="%_sensibilidade tx juro_resultados_sierra_vfinal_2007+75 3" xfId="26"/>
    <cellStyle name="20% - Accent1 2" xfId="27"/>
    <cellStyle name="20% - Accent1 2 2" xfId="28"/>
    <cellStyle name="20% - Accent1 3" xfId="29"/>
    <cellStyle name="20% - Accent1 3 2" xfId="30"/>
    <cellStyle name="20% - Accent1 4" xfId="31"/>
    <cellStyle name="20% - Accent2 2" xfId="32"/>
    <cellStyle name="20% - Accent2 2 2" xfId="33"/>
    <cellStyle name="20% - Accent2 3" xfId="34"/>
    <cellStyle name="20% - Accent2 3 2" xfId="35"/>
    <cellStyle name="20% - Accent2 4" xfId="36"/>
    <cellStyle name="20% - Accent3 2" xfId="37"/>
    <cellStyle name="20% - Accent3 2 2" xfId="38"/>
    <cellStyle name="20% - Accent3 3" xfId="39"/>
    <cellStyle name="20% - Accent3 3 2" xfId="40"/>
    <cellStyle name="20% - Accent3 4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5 2" xfId="47"/>
    <cellStyle name="20% - Accent5 2 2" xfId="48"/>
    <cellStyle name="20% - Accent5 3" xfId="49"/>
    <cellStyle name="20% - Accent5 3 2" xfId="50"/>
    <cellStyle name="20% - Accent5 4" xfId="51"/>
    <cellStyle name="20% - Accent6 2" xfId="52"/>
    <cellStyle name="20% - Accent6 2 2" xfId="53"/>
    <cellStyle name="20% - Accent6 3" xfId="54"/>
    <cellStyle name="20% - Accent6 3 2" xfId="55"/>
    <cellStyle name="20% - Accent6 4" xfId="56"/>
    <cellStyle name="20% - Cor1 2" xfId="57"/>
    <cellStyle name="20% - Cor1 3" xfId="58"/>
    <cellStyle name="20% - Cor2 2" xfId="59"/>
    <cellStyle name="20% - Cor2 3" xfId="60"/>
    <cellStyle name="20% - Cor3 2" xfId="61"/>
    <cellStyle name="20% - Cor3 3" xfId="62"/>
    <cellStyle name="20% - Cor4 2" xfId="63"/>
    <cellStyle name="20% - Cor4 3" xfId="64"/>
    <cellStyle name="20% - Cor5 2" xfId="65"/>
    <cellStyle name="20% - Cor5 3" xfId="66"/>
    <cellStyle name="20% - Cor6 2" xfId="67"/>
    <cellStyle name="20% - Cor6 3" xfId="68"/>
    <cellStyle name="40% - Accent1 2" xfId="69"/>
    <cellStyle name="40% - Accent1 2 2" xfId="70"/>
    <cellStyle name="40% - Accent1 3" xfId="71"/>
    <cellStyle name="40% - Accent1 3 2" xfId="72"/>
    <cellStyle name="40% - Accent1 4" xfId="73"/>
    <cellStyle name="40% - Accent2 2" xfId="74"/>
    <cellStyle name="40% - Accent2 2 2" xfId="75"/>
    <cellStyle name="40% - Accent2 3" xfId="76"/>
    <cellStyle name="40% - Accent2 3 2" xfId="77"/>
    <cellStyle name="40% - Accent2 4" xfId="78"/>
    <cellStyle name="40% - Accent3 2" xfId="79"/>
    <cellStyle name="40% - Accent3 2 2" xfId="80"/>
    <cellStyle name="40% - Accent3 3" xfId="81"/>
    <cellStyle name="40% - Accent3 3 2" xfId="82"/>
    <cellStyle name="40% - Accent3 4" xfId="83"/>
    <cellStyle name="40% - Accent4 2" xfId="84"/>
    <cellStyle name="40% - Accent4 2 2" xfId="85"/>
    <cellStyle name="40% - Accent4 3" xfId="86"/>
    <cellStyle name="40% - Accent4 3 2" xfId="87"/>
    <cellStyle name="40% - Accent4 4" xfId="88"/>
    <cellStyle name="40% - Accent5 2" xfId="89"/>
    <cellStyle name="40% - Accent5 2 2" xfId="90"/>
    <cellStyle name="40% - Accent5 3" xfId="91"/>
    <cellStyle name="40% - Accent5 3 2" xfId="92"/>
    <cellStyle name="40% - Accent5 4" xfId="93"/>
    <cellStyle name="40% - Accent6 2" xfId="94"/>
    <cellStyle name="40% - Accent6 2 2" xfId="95"/>
    <cellStyle name="40% - Accent6 3" xfId="96"/>
    <cellStyle name="40% - Accent6 3 2" xfId="97"/>
    <cellStyle name="40% - Accent6 4" xfId="98"/>
    <cellStyle name="40% - Cor1 2" xfId="99"/>
    <cellStyle name="40% - Cor1 3" xfId="100"/>
    <cellStyle name="40% - Cor2 2" xfId="101"/>
    <cellStyle name="40% - Cor2 3" xfId="102"/>
    <cellStyle name="40% - Cor3 2" xfId="103"/>
    <cellStyle name="40% - Cor3 3" xfId="104"/>
    <cellStyle name="40% - Cor4 2" xfId="105"/>
    <cellStyle name="40% - Cor4 3" xfId="106"/>
    <cellStyle name="40% - Cor5 2" xfId="107"/>
    <cellStyle name="40% - Cor5 3" xfId="108"/>
    <cellStyle name="40% - Cor6 2" xfId="109"/>
    <cellStyle name="40% - Cor6 3" xfId="110"/>
    <cellStyle name="60% - Accent1 2" xfId="111"/>
    <cellStyle name="60% - Accent1 3" xfId="112"/>
    <cellStyle name="60% - Accent2 2" xfId="113"/>
    <cellStyle name="60% - Accent2 3" xfId="114"/>
    <cellStyle name="60% - Accent3 2" xfId="115"/>
    <cellStyle name="60% - Accent3 3" xfId="116"/>
    <cellStyle name="60% - Accent4 2" xfId="117"/>
    <cellStyle name="60% - Accent4 3" xfId="118"/>
    <cellStyle name="60% - Accent5 2" xfId="119"/>
    <cellStyle name="60% - Accent5 3" xfId="120"/>
    <cellStyle name="60% - Accent6 2" xfId="121"/>
    <cellStyle name="60% - Accent6 3" xfId="122"/>
    <cellStyle name="60% - Cor1 2" xfId="123"/>
    <cellStyle name="60% - Cor2 2" xfId="124"/>
    <cellStyle name="60% - Cor3 2" xfId="125"/>
    <cellStyle name="60% - Cor4 2" xfId="126"/>
    <cellStyle name="60% - Cor5 2" xfId="127"/>
    <cellStyle name="60% - Cor6 2" xfId="128"/>
    <cellStyle name="Accent1 2" xfId="129"/>
    <cellStyle name="Accent1 3" xfId="130"/>
    <cellStyle name="Accent2 2" xfId="131"/>
    <cellStyle name="Accent2 3" xfId="132"/>
    <cellStyle name="Accent3 2" xfId="133"/>
    <cellStyle name="Accent3 3" xfId="134"/>
    <cellStyle name="Accent4 2" xfId="135"/>
    <cellStyle name="Accent4 3" xfId="136"/>
    <cellStyle name="Accent5 2" xfId="137"/>
    <cellStyle name="Accent5 3" xfId="138"/>
    <cellStyle name="Accent6 2" xfId="139"/>
    <cellStyle name="Accent6 3" xfId="140"/>
    <cellStyle name="Bad 2" xfId="141"/>
    <cellStyle name="Bad 3" xfId="142"/>
    <cellStyle name="Besuchter Hyperlink" xfId="143"/>
    <cellStyle name="Body" xfId="144"/>
    <cellStyle name="Cabeçalho 1 2" xfId="145"/>
    <cellStyle name="Cabeçalho 2 2" xfId="146"/>
    <cellStyle name="Cabeçalho 3 2" xfId="147"/>
    <cellStyle name="Cabeçalho 4 2" xfId="148"/>
    <cellStyle name="Calculation 2" xfId="149"/>
    <cellStyle name="Calculation 3" xfId="150"/>
    <cellStyle name="Cálculo 2" xfId="151"/>
    <cellStyle name="Célula Ligada 2" xfId="152"/>
    <cellStyle name="Check Cell 2" xfId="153"/>
    <cellStyle name="Check Cell 3" xfId="154"/>
    <cellStyle name="Comma  - Style1" xfId="155"/>
    <cellStyle name="Comma  - Style2" xfId="156"/>
    <cellStyle name="Comma  - Style3" xfId="157"/>
    <cellStyle name="Comma 10" xfId="521"/>
    <cellStyle name="Comma 2" xfId="158"/>
    <cellStyle name="Comma 2 2" xfId="159"/>
    <cellStyle name="Comma 2 3" xfId="160"/>
    <cellStyle name="Comma 2 4" xfId="161"/>
    <cellStyle name="Comma 2 5" xfId="162"/>
    <cellStyle name="Comma 2 6" xfId="163"/>
    <cellStyle name="Comma 2 7" xfId="164"/>
    <cellStyle name="Comma 2 8" xfId="165"/>
    <cellStyle name="Comma 2 9" xfId="166"/>
    <cellStyle name="Comma 2_MAPA SWAPS_Copy of Mapas Junho2010(1)" xfId="167"/>
    <cellStyle name="Comma 3" xfId="168"/>
    <cellStyle name="Comma 4" xfId="169"/>
    <cellStyle name="Comma 5" xfId="170"/>
    <cellStyle name="Comma 6" xfId="171"/>
    <cellStyle name="Comma 7" xfId="172"/>
    <cellStyle name="Comma 8" xfId="173"/>
    <cellStyle name="Comma 9" xfId="174"/>
    <cellStyle name="Cor1 2" xfId="175"/>
    <cellStyle name="Cor2 2" xfId="176"/>
    <cellStyle name="Cor3 2" xfId="177"/>
    <cellStyle name="Cor4 2" xfId="178"/>
    <cellStyle name="Cor5 2" xfId="179"/>
    <cellStyle name="Cor6 2" xfId="180"/>
    <cellStyle name="Correcto 2" xfId="181"/>
    <cellStyle name="Curren - Style2" xfId="182"/>
    <cellStyle name="Curren - Style7" xfId="183"/>
    <cellStyle name="Curren - Style8" xfId="184"/>
    <cellStyle name="Currency 2" xfId="185"/>
    <cellStyle name="Date" xfId="186"/>
    <cellStyle name="Dezimal [0]_RESULTS" xfId="187"/>
    <cellStyle name="Dezimal_RESULTS" xfId="188"/>
    <cellStyle name="Entrada 2" xfId="189"/>
    <cellStyle name="Estilo 1" xfId="7"/>
    <cellStyle name="Euro" xfId="8"/>
    <cellStyle name="Explanatory Text 2" xfId="190"/>
    <cellStyle name="Explanatory Text 3" xfId="191"/>
    <cellStyle name="F2" xfId="192"/>
    <cellStyle name="F3" xfId="193"/>
    <cellStyle name="F4" xfId="194"/>
    <cellStyle name="F5" xfId="195"/>
    <cellStyle name="F6" xfId="196"/>
    <cellStyle name="F7" xfId="197"/>
    <cellStyle name="F8" xfId="198"/>
    <cellStyle name="Fixed" xfId="199"/>
    <cellStyle name="Good 2" xfId="200"/>
    <cellStyle name="Good 3" xfId="201"/>
    <cellStyle name="gs]_x000d__x000a_Window=0,0,640,480, , ,3_x000d__x000a_dir1=5,7,637,250,-1,-1,1,30,201,1905,231,G:\UGRC\RB\B-DADOS\FOX-PRO\CRED-VEN\KP" xfId="202"/>
    <cellStyle name="gs]_x000d__x000a_Window=0,0,640,480, , ,3_x000d__x000a_dir1=5,7,637,250,-1,-1,1,30,201,1905,231,G:\UGRC\RB\B-DADOS\FOX-PRO\CRED-VEN\KP 2" xfId="203"/>
    <cellStyle name="gs]_x000d__x000a_Window=0,0,640,480, , ,3_x000d__x000a_dir1=5,7,637,250,-1,-1,1,30,201,1905,231,G:\UGRC\RB\B-DADOS\FOX-PRO\CRED-VEN\KP 3" xfId="204"/>
    <cellStyle name="gs]_x000d__x000a_Window=0,0,640,480, , ,3_x000d__x000a_dir1=5,7,637,250,-1,-1,1,30,201,1905,231,G:\UGRC\RB\B-DADOS\FOX-PRO\CRED-VEN\KP 4" xfId="205"/>
    <cellStyle name="Header1" xfId="206"/>
    <cellStyle name="Header2" xfId="207"/>
    <cellStyle name="Heading" xfId="208"/>
    <cellStyle name="Heading 1 2" xfId="209"/>
    <cellStyle name="Heading 1 3" xfId="210"/>
    <cellStyle name="Heading 2 2" xfId="211"/>
    <cellStyle name="Heading 2 3" xfId="212"/>
    <cellStyle name="Heading 3 2" xfId="213"/>
    <cellStyle name="Heading 3 3" xfId="214"/>
    <cellStyle name="Heading 4 2" xfId="215"/>
    <cellStyle name="Heading 4 3" xfId="216"/>
    <cellStyle name="Heading1" xfId="217"/>
    <cellStyle name="Heading2" xfId="218"/>
    <cellStyle name="Hiperligação" xfId="16" builtinId="8"/>
    <cellStyle name="Hipervínculo" xfId="219"/>
    <cellStyle name="Hipervínculo visitado" xfId="220"/>
    <cellStyle name="Incorrecto 2" xfId="221"/>
    <cellStyle name="Input 2" xfId="222"/>
    <cellStyle name="Input 3" xfId="223"/>
    <cellStyle name="Linked Cell 2" xfId="224"/>
    <cellStyle name="Linked Cell 3" xfId="225"/>
    <cellStyle name="Millares [0]_ Distribution of revenue" xfId="226"/>
    <cellStyle name="Millares_ Distribution of revenue" xfId="227"/>
    <cellStyle name="Moeda 2" xfId="228"/>
    <cellStyle name="Moneda [0]_ Distribution of revenue" xfId="229"/>
    <cellStyle name="Moneda_ Distribution of revenue" xfId="230"/>
    <cellStyle name="Neutral 2" xfId="231"/>
    <cellStyle name="Neutral 3" xfId="232"/>
    <cellStyle name="Neutro 2" xfId="233"/>
    <cellStyle name="no dec" xfId="234"/>
    <cellStyle name="Normal" xfId="0" builtinId="0"/>
    <cellStyle name="Normal - Style1" xfId="235"/>
    <cellStyle name="Normal 10" xfId="13"/>
    <cellStyle name="Normal 10 2" xfId="236"/>
    <cellStyle name="Normal 10 3" xfId="512"/>
    <cellStyle name="Normal 11" xfId="237"/>
    <cellStyle name="Normal 12" xfId="3"/>
    <cellStyle name="Normal 12 2" xfId="238"/>
    <cellStyle name="Normal 12 3" xfId="511"/>
    <cellStyle name="Normal 13" xfId="239"/>
    <cellStyle name="Normal 14" xfId="11"/>
    <cellStyle name="Normal 14 2" xfId="14"/>
    <cellStyle name="Normal 15" xfId="240"/>
    <cellStyle name="Normal 16" xfId="241"/>
    <cellStyle name="Normal 17" xfId="242"/>
    <cellStyle name="Normal 18" xfId="243"/>
    <cellStyle name="Normal 19" xfId="244"/>
    <cellStyle name="Normal 2" xfId="5"/>
    <cellStyle name="Normal 2 10" xfId="245"/>
    <cellStyle name="Normal 2 11" xfId="17"/>
    <cellStyle name="Normal 2 12" xfId="246"/>
    <cellStyle name="Normal 2 13" xfId="247"/>
    <cellStyle name="Normal 2 14" xfId="248"/>
    <cellStyle name="Normal 2 15" xfId="249"/>
    <cellStyle name="Normal 2 16" xfId="250"/>
    <cellStyle name="Normal 2 17" xfId="251"/>
    <cellStyle name="Normal 2 18" xfId="252"/>
    <cellStyle name="Normal 2 19" xfId="253"/>
    <cellStyle name="Normal 2 2" xfId="254"/>
    <cellStyle name="Normal 2 2 2" xfId="255"/>
    <cellStyle name="Normal 2 2 2 2" xfId="256"/>
    <cellStyle name="Normal 2 2 3" xfId="519"/>
    <cellStyle name="Normal 2 2 6" xfId="522"/>
    <cellStyle name="Normal 2 2_MAPA SWAPS_Copy of Mapas Junho2010(1)" xfId="257"/>
    <cellStyle name="Normal 2 20" xfId="258"/>
    <cellStyle name="Normal 2 21" xfId="259"/>
    <cellStyle name="Normal 2 22" xfId="260"/>
    <cellStyle name="Normal 2 23" xfId="261"/>
    <cellStyle name="Normal 2 24" xfId="262"/>
    <cellStyle name="Normal 2 25" xfId="263"/>
    <cellStyle name="Normal 2 26" xfId="523"/>
    <cellStyle name="Normal 2 3" xfId="264"/>
    <cellStyle name="Normal 2 4" xfId="265"/>
    <cellStyle name="Normal 2 5" xfId="266"/>
    <cellStyle name="Normal 2 6" xfId="267"/>
    <cellStyle name="Normal 2 7" xfId="268"/>
    <cellStyle name="Normal 2 8" xfId="269"/>
    <cellStyle name="Normal 2 9" xfId="270"/>
    <cellStyle name="Normal 2_MAPA SWAPS_Copy of Mapas Junho2010(1)" xfId="271"/>
    <cellStyle name="Normal 20" xfId="272"/>
    <cellStyle name="Normal 21" xfId="273"/>
    <cellStyle name="Normal 22" xfId="274"/>
    <cellStyle name="Normal 23" xfId="275"/>
    <cellStyle name="Normal 24" xfId="276"/>
    <cellStyle name="Normal 25" xfId="277"/>
    <cellStyle name="Normal 26" xfId="278"/>
    <cellStyle name="Normal 27" xfId="279"/>
    <cellStyle name="Normal 28" xfId="280"/>
    <cellStyle name="Normal 29" xfId="281"/>
    <cellStyle name="Normal 3" xfId="10"/>
    <cellStyle name="Normal 3 10" xfId="282"/>
    <cellStyle name="Normal 3 11" xfId="283"/>
    <cellStyle name="Normal 3 12" xfId="284"/>
    <cellStyle name="Normal 3 13" xfId="285"/>
    <cellStyle name="Normal 3 14" xfId="286"/>
    <cellStyle name="Normal 3 15" xfId="287"/>
    <cellStyle name="Normal 3 16" xfId="513"/>
    <cellStyle name="Normal 3 17" xfId="518"/>
    <cellStyle name="Normal 3 2" xfId="9"/>
    <cellStyle name="Normal 3 3" xfId="15"/>
    <cellStyle name="Normal 3 4" xfId="288"/>
    <cellStyle name="Normal 3 5" xfId="289"/>
    <cellStyle name="Normal 3 6" xfId="290"/>
    <cellStyle name="Normal 3 7" xfId="291"/>
    <cellStyle name="Normal 3 8" xfId="292"/>
    <cellStyle name="Normal 3 9" xfId="293"/>
    <cellStyle name="Normal 30" xfId="294"/>
    <cellStyle name="Normal 31" xfId="295"/>
    <cellStyle name="Normal 32" xfId="296"/>
    <cellStyle name="Normal 33" xfId="297"/>
    <cellStyle name="Normal 34" xfId="298"/>
    <cellStyle name="Normal 34 2" xfId="299"/>
    <cellStyle name="Normal 34 2 2" xfId="300"/>
    <cellStyle name="Normal 34 2 2 2" xfId="301"/>
    <cellStyle name="Normal 34 2 2 2 2" xfId="302"/>
    <cellStyle name="Normal 34 2 2 2 3" xfId="303"/>
    <cellStyle name="Normal 34 2 2 2 4" xfId="304"/>
    <cellStyle name="Normal 34 2 2 2 5" xfId="305"/>
    <cellStyle name="Normal 34 2 2 3" xfId="306"/>
    <cellStyle name="Normal 34 2 2 4" xfId="307"/>
    <cellStyle name="Normal 34 2 2 5" xfId="308"/>
    <cellStyle name="Normal 34 2 2 6" xfId="309"/>
    <cellStyle name="Normal 34 2 3" xfId="310"/>
    <cellStyle name="Normal 34 2 3 2" xfId="311"/>
    <cellStyle name="Normal 34 2 3 3" xfId="312"/>
    <cellStyle name="Normal 34 2 3 4" xfId="313"/>
    <cellStyle name="Normal 34 2 3 5" xfId="314"/>
    <cellStyle name="Normal 34 2 4" xfId="315"/>
    <cellStyle name="Normal 34 2 5" xfId="316"/>
    <cellStyle name="Normal 34 2 6" xfId="317"/>
    <cellStyle name="Normal 34 2 7" xfId="318"/>
    <cellStyle name="Normal 34 3" xfId="319"/>
    <cellStyle name="Normal 34 3 2" xfId="320"/>
    <cellStyle name="Normal 34 3 2 2" xfId="321"/>
    <cellStyle name="Normal 34 3 2 2 2" xfId="322"/>
    <cellStyle name="Normal 34 3 2 2 3" xfId="323"/>
    <cellStyle name="Normal 34 3 2 2 4" xfId="324"/>
    <cellStyle name="Normal 34 3 2 2 5" xfId="325"/>
    <cellStyle name="Normal 34 3 2 3" xfId="326"/>
    <cellStyle name="Normal 34 3 2 4" xfId="327"/>
    <cellStyle name="Normal 34 3 2 5" xfId="328"/>
    <cellStyle name="Normal 34 3 2 6" xfId="329"/>
    <cellStyle name="Normal 34 3 3" xfId="330"/>
    <cellStyle name="Normal 34 3 3 2" xfId="331"/>
    <cellStyle name="Normal 34 3 3 3" xfId="332"/>
    <cellStyle name="Normal 34 3 3 4" xfId="333"/>
    <cellStyle name="Normal 34 3 3 5" xfId="334"/>
    <cellStyle name="Normal 34 3 4" xfId="335"/>
    <cellStyle name="Normal 34 3 5" xfId="336"/>
    <cellStyle name="Normal 34 3 6" xfId="337"/>
    <cellStyle name="Normal 34 3 7" xfId="338"/>
    <cellStyle name="Normal 34 4" xfId="339"/>
    <cellStyle name="Normal 34 4 2" xfId="340"/>
    <cellStyle name="Normal 34 4 2 2" xfId="341"/>
    <cellStyle name="Normal 34 4 2 3" xfId="342"/>
    <cellStyle name="Normal 34 4 2 4" xfId="343"/>
    <cellStyle name="Normal 34 4 2 5" xfId="344"/>
    <cellStyle name="Normal 34 4 3" xfId="345"/>
    <cellStyle name="Normal 34 4 4" xfId="346"/>
    <cellStyle name="Normal 34 4 5" xfId="347"/>
    <cellStyle name="Normal 34 4 6" xfId="348"/>
    <cellStyle name="Normal 34 5" xfId="349"/>
    <cellStyle name="Normal 34 5 2" xfId="350"/>
    <cellStyle name="Normal 34 5 3" xfId="351"/>
    <cellStyle name="Normal 34 5 4" xfId="352"/>
    <cellStyle name="Normal 34 5 5" xfId="353"/>
    <cellStyle name="Normal 34 6" xfId="354"/>
    <cellStyle name="Normal 34 7" xfId="355"/>
    <cellStyle name="Normal 34 8" xfId="356"/>
    <cellStyle name="Normal 34 9" xfId="357"/>
    <cellStyle name="Normal 35" xfId="358"/>
    <cellStyle name="Normal 36" xfId="359"/>
    <cellStyle name="Normal 37" xfId="360"/>
    <cellStyle name="Normal 38" xfId="361"/>
    <cellStyle name="Normal 39" xfId="362"/>
    <cellStyle name="Normal 4" xfId="363"/>
    <cellStyle name="Normal 4 2" xfId="364"/>
    <cellStyle name="Normal 40" xfId="365"/>
    <cellStyle name="Normal 41" xfId="366"/>
    <cellStyle name="Normal 42" xfId="367"/>
    <cellStyle name="Normal 43" xfId="368"/>
    <cellStyle name="Normal 44" xfId="369"/>
    <cellStyle name="Normal 45" xfId="370"/>
    <cellStyle name="Normal 46" xfId="371"/>
    <cellStyle name="Normal 47" xfId="372"/>
    <cellStyle name="Normal 48" xfId="373"/>
    <cellStyle name="Normal 49" xfId="374"/>
    <cellStyle name="Normal 5" xfId="375"/>
    <cellStyle name="Normal 5 2" xfId="376"/>
    <cellStyle name="Normal 50" xfId="377"/>
    <cellStyle name="Normal 51" xfId="378"/>
    <cellStyle name="Normal 52" xfId="379"/>
    <cellStyle name="Normal 53" xfId="380"/>
    <cellStyle name="Normal 54" xfId="381"/>
    <cellStyle name="Normal 55" xfId="382"/>
    <cellStyle name="Normal 56" xfId="383"/>
    <cellStyle name="Normal 57" xfId="384"/>
    <cellStyle name="Normal 58" xfId="385"/>
    <cellStyle name="Normal 59" xfId="386"/>
    <cellStyle name="Normal 6" xfId="387"/>
    <cellStyle name="Normal 60" xfId="388"/>
    <cellStyle name="Normal 61" xfId="389"/>
    <cellStyle name="Normal 62" xfId="390"/>
    <cellStyle name="Normal 63" xfId="391"/>
    <cellStyle name="Normal 64" xfId="392"/>
    <cellStyle name="Normal 65" xfId="393"/>
    <cellStyle name="Normal 66" xfId="394"/>
    <cellStyle name="Normal 67" xfId="395"/>
    <cellStyle name="Normal 68" xfId="396"/>
    <cellStyle name="Normal 69" xfId="397"/>
    <cellStyle name="Normal 7" xfId="398"/>
    <cellStyle name="Normal 70" xfId="399"/>
    <cellStyle name="Normal 71" xfId="400"/>
    <cellStyle name="Normal 72" xfId="401"/>
    <cellStyle name="Normal 73" xfId="402"/>
    <cellStyle name="Normal 74" xfId="403"/>
    <cellStyle name="Normal 75" xfId="404"/>
    <cellStyle name="Normal 76" xfId="405"/>
    <cellStyle name="Normal 77" xfId="510"/>
    <cellStyle name="Normal 78" xfId="514"/>
    <cellStyle name="Normal 79" xfId="515"/>
    <cellStyle name="Normal 8" xfId="406"/>
    <cellStyle name="Normal 9" xfId="407"/>
    <cellStyle name="Normal_Finais" xfId="6"/>
    <cellStyle name="Normal_REAV9497" xfId="12"/>
    <cellStyle name="Normal_REN Atlantico teminal GNL" xfId="1"/>
    <cellStyle name="Normal_tren96" xfId="4"/>
    <cellStyle name="Nota 2" xfId="408"/>
    <cellStyle name="Note 10" xfId="409"/>
    <cellStyle name="Note 2" xfId="410"/>
    <cellStyle name="Note 2 2" xfId="411"/>
    <cellStyle name="Note 3" xfId="412"/>
    <cellStyle name="Note 3 2" xfId="413"/>
    <cellStyle name="Note 4" xfId="414"/>
    <cellStyle name="Note 4 2" xfId="415"/>
    <cellStyle name="Note 5" xfId="416"/>
    <cellStyle name="Note 5 2" xfId="417"/>
    <cellStyle name="Note 6" xfId="418"/>
    <cellStyle name="Note 7" xfId="419"/>
    <cellStyle name="Note 8" xfId="420"/>
    <cellStyle name="Note 9" xfId="421"/>
    <cellStyle name="Output 2" xfId="422"/>
    <cellStyle name="Output 3" xfId="423"/>
    <cellStyle name="Percent (0)" xfId="424"/>
    <cellStyle name="Percent (0) 2" xfId="425"/>
    <cellStyle name="Percent (0) 3" xfId="426"/>
    <cellStyle name="Percent (0) 4" xfId="427"/>
    <cellStyle name="Percent 2" xfId="428"/>
    <cellStyle name="Percent 2 2" xfId="429"/>
    <cellStyle name="Percent 2 3" xfId="430"/>
    <cellStyle name="Percent 2 4" xfId="431"/>
    <cellStyle name="Percent 2 5" xfId="432"/>
    <cellStyle name="Percent 2 6" xfId="433"/>
    <cellStyle name="Percent 2 7" xfId="434"/>
    <cellStyle name="Percent 2 8" xfId="435"/>
    <cellStyle name="Percent 3" xfId="436"/>
    <cellStyle name="Percentagem" xfId="517" builtinId="5"/>
    <cellStyle name="Percentagem 2" xfId="437"/>
    <cellStyle name="Percentagem 3" xfId="438"/>
    <cellStyle name="Percentagem 4" xfId="439"/>
    <cellStyle name="Saída 2" xfId="440"/>
    <cellStyle name="SAPBEXaggData" xfId="441"/>
    <cellStyle name="SAPBEXaggDataEmph" xfId="442"/>
    <cellStyle name="SAPBEXaggItem" xfId="443"/>
    <cellStyle name="SAPBEXaggItemX" xfId="444"/>
    <cellStyle name="SAPBEXchaText" xfId="445"/>
    <cellStyle name="SAPBEXexcBad7" xfId="446"/>
    <cellStyle name="SAPBEXexcBad8" xfId="447"/>
    <cellStyle name="SAPBEXexcBad9" xfId="448"/>
    <cellStyle name="SAPBEXexcCritical4" xfId="449"/>
    <cellStyle name="SAPBEXexcCritical5" xfId="450"/>
    <cellStyle name="SAPBEXexcCritical6" xfId="451"/>
    <cellStyle name="SAPBEXexcGood1" xfId="452"/>
    <cellStyle name="SAPBEXexcGood2" xfId="453"/>
    <cellStyle name="SAPBEXexcGood3" xfId="454"/>
    <cellStyle name="SAPBEXfilterDrill" xfId="455"/>
    <cellStyle name="SAPBEXfilterItem" xfId="456"/>
    <cellStyle name="SAPBEXfilterText" xfId="457"/>
    <cellStyle name="SAPBEXformats" xfId="458"/>
    <cellStyle name="SAPBEXheaderItem" xfId="459"/>
    <cellStyle name="SAPBEXheaderText" xfId="460"/>
    <cellStyle name="SAPBEXHLevel0" xfId="461"/>
    <cellStyle name="SAPBEXHLevel0X" xfId="462"/>
    <cellStyle name="SAPBEXHLevel1" xfId="463"/>
    <cellStyle name="SAPBEXHLevel1X" xfId="464"/>
    <cellStyle name="SAPBEXHLevel2" xfId="465"/>
    <cellStyle name="SAPBEXHLevel2X" xfId="466"/>
    <cellStyle name="SAPBEXHLevel3" xfId="467"/>
    <cellStyle name="SAPBEXHLevel3X" xfId="468"/>
    <cellStyle name="SAPBEXresData" xfId="469"/>
    <cellStyle name="SAPBEXresDataEmph" xfId="470"/>
    <cellStyle name="SAPBEXresItem" xfId="471"/>
    <cellStyle name="SAPBEXresItemX" xfId="472"/>
    <cellStyle name="SAPBEXstdData" xfId="473"/>
    <cellStyle name="SAPBEXstdDataEmph" xfId="474"/>
    <cellStyle name="SAPBEXstdItem" xfId="475"/>
    <cellStyle name="SAPBEXstdItemX" xfId="476"/>
    <cellStyle name="SAPBEXtitle" xfId="477"/>
    <cellStyle name="SAPBEXundefined" xfId="478"/>
    <cellStyle name="Style 1" xfId="479"/>
    <cellStyle name="Texto de Aviso 2" xfId="480"/>
    <cellStyle name="Texto Explicativo 2" xfId="481"/>
    <cellStyle name="Tickmark" xfId="482"/>
    <cellStyle name="Title 2" xfId="483"/>
    <cellStyle name="Title 3" xfId="484"/>
    <cellStyle name="Title1" xfId="485"/>
    <cellStyle name="Título 2" xfId="486"/>
    <cellStyle name="Total 10" xfId="487"/>
    <cellStyle name="Total 2" xfId="488"/>
    <cellStyle name="Total 2 2" xfId="489"/>
    <cellStyle name="Total 3" xfId="490"/>
    <cellStyle name="Total 4" xfId="491"/>
    <cellStyle name="Total 5" xfId="492"/>
    <cellStyle name="Total 6" xfId="493"/>
    <cellStyle name="Total 7" xfId="494"/>
    <cellStyle name="Total 8" xfId="495"/>
    <cellStyle name="Total 9" xfId="496"/>
    <cellStyle name="user" xfId="497"/>
    <cellStyle name="Verificar Célula 2" xfId="498"/>
    <cellStyle name="Vírgula" xfId="516" builtinId="3"/>
    <cellStyle name="Vírgula 2" xfId="499"/>
    <cellStyle name="Vírgula 2 2" xfId="500"/>
    <cellStyle name="Vírgula 3" xfId="501"/>
    <cellStyle name="Vírgula 3 2" xfId="520"/>
    <cellStyle name="Vírgula 4" xfId="502"/>
    <cellStyle name="Vírgula 5" xfId="503"/>
    <cellStyle name="Vírgula 6" xfId="504"/>
    <cellStyle name="Währung [0]_RESULTS" xfId="505"/>
    <cellStyle name="Währung_RESULTS" xfId="506"/>
    <cellStyle name="Warning Text 2" xfId="507"/>
    <cellStyle name="Warning Text 3" xfId="508"/>
    <cellStyle name="year" xfId="5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ldao\Documents\ADENE\Controller%20DF\Projetos\OLMC\Zertive\BP_1_v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inicial%20jul05\Or&#231;amento%20da%20REN%202006%20(JUL0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IPO\informa&#231;&#227;o%20a%20enviar_1Set-ultima%20vers&#227;o\HIP%20com%20CAE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G&#225;s%20Natural/Normas%20complementares/Normas%20do%20OLMC%20-%202017/OLMC_%20informa&#231;&#227;o%20re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>
            <v>0</v>
          </cell>
          <cell r="P7">
            <v>0</v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>
            <v>0</v>
          </cell>
          <cell r="P9">
            <v>0</v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>
            <v>0</v>
          </cell>
          <cell r="P10">
            <v>0</v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>
            <v>0</v>
          </cell>
          <cell r="P12">
            <v>0</v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>
            <v>0</v>
          </cell>
          <cell r="P13">
            <v>0</v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>
            <v>0</v>
          </cell>
          <cell r="P15">
            <v>0</v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>
            <v>0</v>
          </cell>
          <cell r="P17">
            <v>0</v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>
            <v>0</v>
          </cell>
          <cell r="P19">
            <v>0</v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>
            <v>0</v>
          </cell>
          <cell r="P20">
            <v>0</v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>
            <v>0</v>
          </cell>
          <cell r="P22">
            <v>0</v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>
            <v>0</v>
          </cell>
          <cell r="P23">
            <v>0</v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>
            <v>0</v>
          </cell>
          <cell r="P24">
            <v>0</v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>
            <v>0</v>
          </cell>
          <cell r="P25">
            <v>0</v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>
            <v>0</v>
          </cell>
          <cell r="P27">
            <v>0</v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>
            <v>0</v>
          </cell>
          <cell r="P30">
            <v>0</v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>
            <v>0</v>
          </cell>
          <cell r="P32">
            <v>0</v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>
            <v>0</v>
          </cell>
          <cell r="P33">
            <v>0</v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>
            <v>0</v>
          </cell>
          <cell r="P34">
            <v>0</v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>
            <v>0</v>
          </cell>
          <cell r="P35">
            <v>0</v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>
            <v>0</v>
          </cell>
          <cell r="P37">
            <v>0</v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>
            <v>0</v>
          </cell>
          <cell r="P40">
            <v>0</v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>
            <v>0</v>
          </cell>
          <cell r="P42">
            <v>0</v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>
            <v>0</v>
          </cell>
          <cell r="P43">
            <v>0</v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>
            <v>0</v>
          </cell>
          <cell r="P44">
            <v>0</v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>
            <v>0</v>
          </cell>
          <cell r="P45">
            <v>0</v>
          </cell>
        </row>
        <row r="46">
          <cell r="B46">
            <v>0</v>
          </cell>
          <cell r="D46">
            <v>0</v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>
            <v>0</v>
          </cell>
          <cell r="P49">
            <v>0</v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>
            <v>0</v>
          </cell>
          <cell r="P51">
            <v>0</v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>
            <v>0</v>
          </cell>
          <cell r="P52">
            <v>0</v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>
            <v>0</v>
          </cell>
          <cell r="P54">
            <v>0</v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>
            <v>0</v>
          </cell>
          <cell r="P57">
            <v>0</v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>
            <v>0</v>
          </cell>
          <cell r="P59">
            <v>0</v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>
            <v>0</v>
          </cell>
          <cell r="P60">
            <v>0</v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>
            <v>0</v>
          </cell>
          <cell r="P62">
            <v>0</v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>
            <v>0</v>
          </cell>
          <cell r="P64">
            <v>0</v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>
            <v>0</v>
          </cell>
          <cell r="P65">
            <v>0</v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>
            <v>0</v>
          </cell>
          <cell r="P66">
            <v>0</v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>
            <v>0</v>
          </cell>
          <cell r="P67">
            <v>0</v>
          </cell>
        </row>
        <row r="68">
          <cell r="B68">
            <v>0</v>
          </cell>
          <cell r="D68">
            <v>0</v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>
            <v>0</v>
          </cell>
          <cell r="P71">
            <v>0</v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>
            <v>0</v>
          </cell>
          <cell r="P73">
            <v>0</v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>
            <v>0</v>
          </cell>
          <cell r="P74">
            <v>0</v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>
            <v>0</v>
          </cell>
          <cell r="P76">
            <v>0</v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>
            <v>0</v>
          </cell>
          <cell r="P79">
            <v>0</v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>
            <v>0</v>
          </cell>
          <cell r="P81">
            <v>0</v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>
            <v>0</v>
          </cell>
          <cell r="P82">
            <v>0</v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>
            <v>0</v>
          </cell>
          <cell r="P84">
            <v>0</v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>
            <v>0</v>
          </cell>
          <cell r="P86">
            <v>0</v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>
            <v>0</v>
          </cell>
          <cell r="P87">
            <v>0</v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>
            <v>0</v>
          </cell>
          <cell r="P88">
            <v>0</v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>
            <v>0</v>
          </cell>
          <cell r="P89">
            <v>0</v>
          </cell>
        </row>
        <row r="90">
          <cell r="B90">
            <v>0</v>
          </cell>
          <cell r="D90">
            <v>0</v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>
            <v>0</v>
          </cell>
          <cell r="P92">
            <v>0</v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>
            <v>0</v>
          </cell>
          <cell r="P93">
            <v>0</v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>
            <v>0</v>
          </cell>
          <cell r="P94">
            <v>0</v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>
            <v>0</v>
          </cell>
          <cell r="P95">
            <v>0</v>
          </cell>
        </row>
        <row r="96">
          <cell r="B96">
            <v>0</v>
          </cell>
          <cell r="D96">
            <v>0</v>
          </cell>
        </row>
      </sheetData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U_OLMC 2018"/>
      <sheetName val="DR_U_OLMC 2019"/>
      <sheetName val="Balanço U-OLMC 2018"/>
      <sheetName val="Balanço U-OLMC 2019"/>
      <sheetName val="Proveitos Permitidos GN-EL"/>
      <sheetName val="BC_PT"/>
      <sheetName val="Resumo BC Anual"/>
      <sheetName val="Resumo BC Anual comparativo"/>
      <sheetName val="Overheads"/>
      <sheetName val="Config"/>
      <sheetName val="Versões"/>
      <sheetName val="Summary"/>
      <sheetName val="Taxa dos Ativos"/>
      <sheetName val="Charts"/>
      <sheetName val="Sensitivity"/>
      <sheetName val="Compra + Transf Ativo"/>
      <sheetName val="C&amp;R"/>
      <sheetName val="Novo-Dev BC"/>
      <sheetName val="IT-O&amp;M + Desen"/>
      <sheetName val="Operação negócio"/>
      <sheetName val="IT-O&amp;M Novo"/>
      <sheetName val="IT-O&amp;M GN - Mig"/>
      <sheetName val="IT-O&amp;M GN - Frozen"/>
      <sheetName val="IT-O&amp;M EL - Mig"/>
      <sheetName val="IT-O&amp;M EL - Frozen"/>
      <sheetName val="Novo-Dev OMIP"/>
      <sheetName val="Novo-Dev SAP"/>
      <sheetName val="Novo-Dev CGI"/>
      <sheetName val="Novo-Dev ACCE"/>
      <sheetName val="Novos Serviços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J17">
            <v>0</v>
          </cell>
        </row>
        <row r="27">
          <cell r="J27">
            <v>0.2</v>
          </cell>
        </row>
      </sheetData>
      <sheetData sheetId="15">
        <row r="17">
          <cell r="C17">
            <v>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 N3-01-OLMC - Balanço"/>
      <sheetName val="N3-02-OLMC - DR"/>
      <sheetName val="N3-03-OLMC - Imobilizado_amort"/>
      <sheetName val="N3-04-OLMC - Sub invest"/>
      <sheetName val="N3-05-OLMC - TPE"/>
      <sheetName val="N3-06-OLMC - FSE"/>
      <sheetName val="N3-07-OLMC - Pessoal"/>
      <sheetName val="N3-08-OLMC - O. Gastos e Perdas"/>
    </sheetNames>
    <sheetDataSet>
      <sheetData sheetId="0">
        <row r="14">
          <cell r="D14" t="str">
            <v>Quadro N3-08-OLMC - Outros gastos e perdas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6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showGridLines="0" tabSelected="1" zoomScaleNormal="100" workbookViewId="0">
      <selection activeCell="D19" sqref="D19"/>
    </sheetView>
  </sheetViews>
  <sheetFormatPr defaultColWidth="9.109375" defaultRowHeight="13.8"/>
  <cols>
    <col min="1" max="1" width="9.109375" style="97"/>
    <col min="2" max="2" width="9.44140625" style="97" bestFit="1" customWidth="1"/>
    <col min="3" max="3" width="9.109375" style="97"/>
    <col min="4" max="4" width="98.44140625" style="97" customWidth="1"/>
    <col min="5" max="16384" width="9.109375" style="97"/>
  </cols>
  <sheetData>
    <row r="2" spans="2:6" ht="18">
      <c r="B2" s="95" t="s">
        <v>36</v>
      </c>
      <c r="C2" s="96"/>
      <c r="D2" s="96"/>
      <c r="E2" s="96"/>
      <c r="F2" s="96"/>
    </row>
    <row r="3" spans="2:6" ht="18">
      <c r="B3" s="95"/>
      <c r="C3" s="96"/>
      <c r="D3" s="96"/>
      <c r="E3" s="96"/>
      <c r="F3" s="96"/>
    </row>
    <row r="4" spans="2:6" ht="15.75" customHeight="1">
      <c r="C4" s="212" t="s">
        <v>121</v>
      </c>
      <c r="D4" s="212"/>
      <c r="E4" s="184"/>
      <c r="F4" s="184"/>
    </row>
    <row r="5" spans="2:6" ht="14.4">
      <c r="B5" s="96"/>
      <c r="C5" s="96"/>
      <c r="D5" s="96"/>
      <c r="E5" s="96"/>
      <c r="F5" s="96"/>
    </row>
    <row r="6" spans="2:6" ht="14.4">
      <c r="B6" s="98"/>
      <c r="C6" s="181" t="s">
        <v>37</v>
      </c>
      <c r="D6" s="181" t="s">
        <v>38</v>
      </c>
      <c r="E6" s="96"/>
      <c r="F6" s="96"/>
    </row>
    <row r="7" spans="2:6" ht="18" customHeight="1">
      <c r="B7" s="99"/>
      <c r="C7" s="100">
        <v>1</v>
      </c>
      <c r="D7" s="182" t="s">
        <v>117</v>
      </c>
      <c r="E7" s="27"/>
      <c r="F7" s="27"/>
    </row>
    <row r="8" spans="2:6" ht="18" customHeight="1">
      <c r="B8" s="102"/>
      <c r="C8" s="100" t="s">
        <v>127</v>
      </c>
      <c r="D8" s="182" t="s">
        <v>125</v>
      </c>
      <c r="E8" s="101"/>
      <c r="F8" s="101"/>
    </row>
    <row r="9" spans="2:6" ht="18" customHeight="1">
      <c r="B9" s="102"/>
      <c r="C9" s="100" t="s">
        <v>128</v>
      </c>
      <c r="D9" s="182" t="s">
        <v>126</v>
      </c>
      <c r="E9" s="101"/>
      <c r="F9" s="101"/>
    </row>
    <row r="10" spans="2:6" ht="18" customHeight="1">
      <c r="B10" s="102"/>
      <c r="C10" s="100" t="s">
        <v>129</v>
      </c>
      <c r="D10" s="182" t="s">
        <v>131</v>
      </c>
      <c r="E10" s="101"/>
      <c r="F10" s="101"/>
    </row>
    <row r="11" spans="2:6" ht="18" customHeight="1">
      <c r="B11" s="102"/>
      <c r="C11" s="100" t="s">
        <v>130</v>
      </c>
      <c r="D11" s="182" t="s">
        <v>132</v>
      </c>
      <c r="E11" s="101"/>
      <c r="F11" s="101"/>
    </row>
    <row r="12" spans="2:6" ht="18" customHeight="1">
      <c r="B12" s="102"/>
      <c r="C12" s="100" t="s">
        <v>135</v>
      </c>
      <c r="D12" s="182" t="s">
        <v>133</v>
      </c>
      <c r="E12" s="28"/>
      <c r="F12" s="28"/>
    </row>
    <row r="13" spans="2:6" ht="18" customHeight="1">
      <c r="B13" s="102"/>
      <c r="C13" s="100" t="s">
        <v>136</v>
      </c>
      <c r="D13" s="182" t="s">
        <v>134</v>
      </c>
      <c r="E13" s="28"/>
      <c r="F13" s="28"/>
    </row>
    <row r="14" spans="2:6" ht="18" customHeight="1">
      <c r="B14" s="102"/>
      <c r="C14" s="100">
        <v>4</v>
      </c>
      <c r="D14" s="182" t="s">
        <v>118</v>
      </c>
      <c r="E14" s="28"/>
      <c r="F14" s="28"/>
    </row>
    <row r="15" spans="2:6" ht="18" customHeight="1">
      <c r="B15" s="102"/>
      <c r="C15" s="100">
        <v>5</v>
      </c>
      <c r="D15" s="182" t="s">
        <v>119</v>
      </c>
      <c r="E15" s="101"/>
      <c r="F15" s="101"/>
    </row>
    <row r="16" spans="2:6" ht="18" customHeight="1">
      <c r="B16" s="102"/>
      <c r="C16" s="100">
        <v>6</v>
      </c>
      <c r="D16" s="182" t="s">
        <v>120</v>
      </c>
      <c r="E16" s="101"/>
      <c r="F16" s="101"/>
    </row>
    <row r="17" spans="2:6" ht="18" customHeight="1">
      <c r="B17" s="102"/>
      <c r="C17" s="100">
        <v>7</v>
      </c>
      <c r="D17" s="182" t="s">
        <v>145</v>
      </c>
    </row>
    <row r="18" spans="2:6" ht="18" customHeight="1">
      <c r="B18" s="102"/>
      <c r="C18" s="100">
        <v>8</v>
      </c>
      <c r="D18" s="182" t="s">
        <v>146</v>
      </c>
    </row>
    <row r="19" spans="2:6" ht="14.4">
      <c r="B19" s="102"/>
      <c r="C19" s="103"/>
      <c r="D19" s="183"/>
    </row>
    <row r="20" spans="2:6" ht="14.4">
      <c r="B20" s="96"/>
      <c r="C20" s="104"/>
      <c r="D20" s="183"/>
      <c r="E20" s="96"/>
      <c r="F20" s="96"/>
    </row>
    <row r="21" spans="2:6" ht="14.4">
      <c r="B21" s="96"/>
      <c r="C21" s="104"/>
      <c r="D21" s="183"/>
      <c r="E21" s="96"/>
      <c r="F21" s="96"/>
    </row>
    <row r="22" spans="2:6" ht="14.4">
      <c r="B22" s="96"/>
      <c r="C22" s="104"/>
      <c r="D22" s="183"/>
      <c r="E22" s="96"/>
      <c r="F22" s="96"/>
    </row>
    <row r="23" spans="2:6" ht="14.4">
      <c r="D23" s="183"/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&amp;F</oddHeader>
    <oddFooter>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Normal="100" zoomScaleSheetLayoutView="100" workbookViewId="0">
      <selection activeCell="B35" sqref="B35"/>
    </sheetView>
  </sheetViews>
  <sheetFormatPr defaultColWidth="9.109375" defaultRowHeight="13.8"/>
  <cols>
    <col min="1" max="1" width="11.109375" style="106" customWidth="1"/>
    <col min="2" max="2" width="72.88671875" style="106" customWidth="1"/>
    <col min="3" max="3" width="9.44140625" style="106" customWidth="1"/>
    <col min="4" max="4" width="10.44140625" style="106" customWidth="1"/>
    <col min="5" max="7" width="11.44140625" style="106" customWidth="1"/>
    <col min="8" max="8" width="10.5546875" style="106" customWidth="1"/>
    <col min="9" max="9" width="10.109375" style="106" customWidth="1"/>
    <col min="10" max="40" width="10.44140625" style="106" customWidth="1"/>
    <col min="41" max="16384" width="9.109375" style="106"/>
  </cols>
  <sheetData>
    <row r="1" spans="1:9">
      <c r="A1" s="105">
        <v>1</v>
      </c>
      <c r="B1" s="19"/>
      <c r="C1" s="19"/>
      <c r="D1" s="19"/>
      <c r="E1" s="19"/>
    </row>
    <row r="2" spans="1:9" ht="15.6">
      <c r="A2" s="19"/>
      <c r="B2" s="107" t="str">
        <f>Índice!D7</f>
        <v>Quadro N9-01 - OLMC - Demonstração de resultados operacionais</v>
      </c>
      <c r="C2" s="107"/>
      <c r="D2" s="107"/>
      <c r="E2" s="108"/>
      <c r="F2" s="22"/>
      <c r="G2" s="22"/>
      <c r="H2" s="22"/>
      <c r="I2" s="22"/>
    </row>
    <row r="3" spans="1:9">
      <c r="B3" s="1"/>
      <c r="C3" s="1"/>
      <c r="D3" s="1"/>
      <c r="E3" s="83"/>
    </row>
    <row r="4" spans="1:9">
      <c r="B4" s="1"/>
      <c r="C4" s="90"/>
      <c r="D4" s="90"/>
      <c r="E4" s="109"/>
      <c r="F4" s="109"/>
    </row>
    <row r="5" spans="1:9">
      <c r="B5" s="29"/>
      <c r="C5" s="30"/>
      <c r="D5" s="30"/>
      <c r="F5" s="94"/>
      <c r="G5" s="94" t="s">
        <v>40</v>
      </c>
    </row>
    <row r="6" spans="1:9">
      <c r="A6" s="110"/>
      <c r="B6" s="215" t="s">
        <v>0</v>
      </c>
      <c r="C6" s="215" t="s">
        <v>122</v>
      </c>
      <c r="D6" s="213" t="s">
        <v>148</v>
      </c>
      <c r="E6" s="213" t="s">
        <v>149</v>
      </c>
      <c r="F6" s="213" t="s">
        <v>150</v>
      </c>
      <c r="G6" s="213" t="s">
        <v>151</v>
      </c>
    </row>
    <row r="7" spans="1:9">
      <c r="A7" s="110"/>
      <c r="B7" s="216"/>
      <c r="C7" s="216"/>
      <c r="D7" s="214"/>
      <c r="E7" s="214"/>
      <c r="F7" s="214"/>
      <c r="G7" s="214"/>
    </row>
    <row r="8" spans="1:9">
      <c r="A8" s="110"/>
      <c r="B8" s="111"/>
      <c r="C8" s="112"/>
      <c r="D8" s="113"/>
      <c r="E8" s="113"/>
      <c r="F8" s="113"/>
      <c r="G8" s="113"/>
    </row>
    <row r="9" spans="1:9" ht="15.75" customHeight="1">
      <c r="A9" s="110"/>
      <c r="B9" s="114" t="s">
        <v>1</v>
      </c>
      <c r="C9" s="112"/>
      <c r="D9" s="115"/>
      <c r="E9" s="115"/>
      <c r="F9" s="115"/>
      <c r="G9" s="115"/>
    </row>
    <row r="10" spans="1:9" ht="15.75" customHeight="1">
      <c r="A10" s="110"/>
      <c r="B10" s="116" t="s">
        <v>124</v>
      </c>
      <c r="C10" s="112"/>
      <c r="D10" s="115"/>
      <c r="E10" s="115"/>
      <c r="F10" s="115"/>
      <c r="G10" s="115"/>
    </row>
    <row r="11" spans="1:9" ht="15.75" customHeight="1">
      <c r="A11" s="110"/>
      <c r="B11" s="116" t="s">
        <v>19</v>
      </c>
      <c r="C11" s="112"/>
      <c r="D11" s="117"/>
      <c r="E11" s="117"/>
      <c r="F11" s="117"/>
      <c r="G11" s="117"/>
    </row>
    <row r="12" spans="1:9" ht="15.75" customHeight="1">
      <c r="A12" s="110"/>
      <c r="B12" s="114" t="s">
        <v>41</v>
      </c>
      <c r="C12" s="115"/>
      <c r="D12" s="115"/>
      <c r="E12" s="115"/>
      <c r="F12" s="115"/>
      <c r="G12" s="115"/>
      <c r="I12" s="118"/>
    </row>
    <row r="13" spans="1:9" ht="15.75" customHeight="1">
      <c r="A13" s="110"/>
      <c r="B13" s="205" t="s">
        <v>141</v>
      </c>
      <c r="C13" s="115"/>
      <c r="D13" s="115"/>
      <c r="E13" s="115"/>
      <c r="F13" s="115"/>
      <c r="G13" s="115"/>
      <c r="I13" s="118"/>
    </row>
    <row r="14" spans="1:9" ht="15.75" customHeight="1">
      <c r="A14" s="110"/>
      <c r="B14" s="206" t="s">
        <v>142</v>
      </c>
      <c r="C14" s="115"/>
      <c r="D14" s="115"/>
      <c r="E14" s="115"/>
      <c r="F14" s="115"/>
      <c r="G14" s="115"/>
      <c r="I14" s="118"/>
    </row>
    <row r="15" spans="1:9" ht="15.75" customHeight="1">
      <c r="A15" s="110"/>
      <c r="B15" s="207" t="s">
        <v>143</v>
      </c>
      <c r="C15" s="32"/>
      <c r="D15" s="33"/>
      <c r="E15" s="33"/>
      <c r="F15" s="33"/>
      <c r="G15" s="33"/>
    </row>
    <row r="16" spans="1:9" ht="15.75" customHeight="1">
      <c r="A16" s="118"/>
      <c r="B16" s="114" t="s">
        <v>2</v>
      </c>
      <c r="C16" s="119"/>
      <c r="D16" s="115"/>
      <c r="E16" s="115"/>
      <c r="F16" s="115"/>
      <c r="G16" s="115"/>
    </row>
    <row r="17" spans="2:7" ht="15.75" customHeight="1">
      <c r="B17" s="114" t="s">
        <v>3</v>
      </c>
      <c r="C17" s="112"/>
      <c r="D17" s="115"/>
      <c r="E17" s="115"/>
      <c r="F17" s="115"/>
      <c r="G17" s="115"/>
    </row>
    <row r="18" spans="2:7" ht="15.75" customHeight="1">
      <c r="B18" s="207" t="s">
        <v>144</v>
      </c>
      <c r="C18" s="112"/>
      <c r="D18" s="113"/>
      <c r="E18" s="113"/>
      <c r="F18" s="113"/>
      <c r="G18" s="113"/>
    </row>
    <row r="19" spans="2:7" ht="15.75" customHeight="1">
      <c r="B19" s="208" t="s">
        <v>60</v>
      </c>
      <c r="C19" s="119"/>
      <c r="D19" s="113"/>
      <c r="E19" s="113"/>
      <c r="F19" s="113"/>
      <c r="G19" s="113"/>
    </row>
    <row r="20" spans="2:7" ht="15.75" customHeight="1">
      <c r="B20" s="120" t="s">
        <v>4</v>
      </c>
      <c r="C20" s="121"/>
      <c r="D20" s="122">
        <f>+D9+D12-D15-D16-D17-D19+D18</f>
        <v>0</v>
      </c>
      <c r="E20" s="122">
        <f t="shared" ref="E20:G20" si="0">+E9+E12-E15-E16-E17-E19+E18</f>
        <v>0</v>
      </c>
      <c r="F20" s="122">
        <f t="shared" si="0"/>
        <v>0</v>
      </c>
      <c r="G20" s="122">
        <f t="shared" si="0"/>
        <v>0</v>
      </c>
    </row>
    <row r="21" spans="2:7" ht="15.75" customHeight="1">
      <c r="B21" s="123"/>
      <c r="C21" s="121"/>
      <c r="D21" s="124"/>
      <c r="E21" s="124"/>
      <c r="F21" s="124"/>
      <c r="G21" s="124"/>
    </row>
    <row r="22" spans="2:7" ht="15.75" customHeight="1">
      <c r="B22" s="114" t="s">
        <v>5</v>
      </c>
      <c r="C22" s="112"/>
      <c r="D22" s="115"/>
      <c r="E22" s="115"/>
      <c r="F22" s="115"/>
      <c r="G22" s="115"/>
    </row>
    <row r="23" spans="2:7" ht="15.75" customHeight="1">
      <c r="B23" s="114" t="s">
        <v>42</v>
      </c>
      <c r="C23" s="112"/>
      <c r="D23" s="117"/>
      <c r="E23" s="117"/>
      <c r="F23" s="117"/>
      <c r="G23" s="117"/>
    </row>
    <row r="24" spans="2:7" ht="15.75" customHeight="1">
      <c r="B24" s="123"/>
      <c r="C24" s="121"/>
      <c r="D24" s="124"/>
      <c r="E24" s="124"/>
      <c r="F24" s="124"/>
      <c r="G24" s="124"/>
    </row>
    <row r="25" spans="2:7" ht="15.75" customHeight="1">
      <c r="B25" s="120" t="s">
        <v>6</v>
      </c>
      <c r="C25" s="121"/>
      <c r="D25" s="122">
        <f>+D20-D22-D23</f>
        <v>0</v>
      </c>
      <c r="E25" s="122">
        <f t="shared" ref="E25:G25" si="1">+E20-E22-E23</f>
        <v>0</v>
      </c>
      <c r="F25" s="122">
        <f t="shared" si="1"/>
        <v>0</v>
      </c>
      <c r="G25" s="122">
        <f t="shared" si="1"/>
        <v>0</v>
      </c>
    </row>
    <row r="26" spans="2:7" ht="15.75" customHeight="1">
      <c r="B26" s="123"/>
      <c r="C26" s="121"/>
      <c r="D26" s="124"/>
      <c r="E26" s="124"/>
      <c r="F26" s="124"/>
      <c r="G26" s="124"/>
    </row>
    <row r="27" spans="2:7" ht="15.75" customHeight="1">
      <c r="B27" s="114" t="s">
        <v>43</v>
      </c>
      <c r="C27" s="112"/>
      <c r="D27" s="124"/>
      <c r="E27" s="124"/>
      <c r="F27" s="124"/>
      <c r="G27" s="124"/>
    </row>
    <row r="28" spans="2:7" ht="15.75" customHeight="1">
      <c r="B28" s="114" t="s">
        <v>44</v>
      </c>
      <c r="C28" s="112"/>
      <c r="D28" s="113"/>
      <c r="E28" s="113"/>
      <c r="F28" s="113"/>
      <c r="G28" s="113"/>
    </row>
    <row r="29" spans="2:7" ht="15.75" customHeight="1">
      <c r="B29" s="114"/>
      <c r="C29" s="112"/>
      <c r="D29" s="124"/>
      <c r="E29" s="124"/>
      <c r="F29" s="124"/>
      <c r="G29" s="124"/>
    </row>
    <row r="30" spans="2:7" ht="15.75" customHeight="1">
      <c r="B30" s="120" t="s">
        <v>45</v>
      </c>
      <c r="C30" s="121"/>
      <c r="D30" s="122">
        <f>+D25-D27-D28</f>
        <v>0</v>
      </c>
      <c r="E30" s="122">
        <f t="shared" ref="E30:G30" si="2">+E25-E27-E28</f>
        <v>0</v>
      </c>
      <c r="F30" s="122">
        <f t="shared" si="2"/>
        <v>0</v>
      </c>
      <c r="G30" s="122">
        <f t="shared" si="2"/>
        <v>0</v>
      </c>
    </row>
    <row r="31" spans="2:7" ht="15.75" customHeight="1">
      <c r="B31" s="123"/>
      <c r="C31" s="121"/>
      <c r="D31" s="124"/>
      <c r="E31" s="124"/>
      <c r="F31" s="124"/>
      <c r="G31" s="124"/>
    </row>
    <row r="32" spans="2:7" ht="15.75" customHeight="1">
      <c r="B32" s="125" t="s">
        <v>46</v>
      </c>
      <c r="C32" s="126"/>
      <c r="D32" s="113"/>
      <c r="E32" s="113"/>
      <c r="F32" s="113"/>
      <c r="G32" s="113"/>
    </row>
    <row r="33" spans="2:7" ht="15.75" customHeight="1">
      <c r="B33" s="123"/>
      <c r="C33" s="121"/>
      <c r="D33" s="124"/>
      <c r="E33" s="124"/>
      <c r="F33" s="124"/>
      <c r="G33" s="124"/>
    </row>
    <row r="34" spans="2:7" ht="15.75" customHeight="1" thickBot="1">
      <c r="B34" s="120" t="s">
        <v>47</v>
      </c>
      <c r="C34" s="127"/>
      <c r="D34" s="128">
        <f>D30-D32</f>
        <v>0</v>
      </c>
      <c r="E34" s="128">
        <f>E30-E32</f>
        <v>0</v>
      </c>
      <c r="F34" s="128">
        <f>F30-F32</f>
        <v>0</v>
      </c>
      <c r="G34" s="128">
        <f>G30-G32</f>
        <v>0</v>
      </c>
    </row>
    <row r="35" spans="2:7" s="130" customFormat="1" ht="12.6" thickTop="1">
      <c r="B35" s="209" t="s">
        <v>123</v>
      </c>
    </row>
    <row r="36" spans="2:7" s="130" customFormat="1" ht="10.199999999999999">
      <c r="B36" s="129"/>
      <c r="E36" s="131"/>
      <c r="F36" s="131"/>
    </row>
    <row r="37" spans="2:7">
      <c r="B37" s="82"/>
    </row>
    <row r="38" spans="2:7">
      <c r="B38" s="82"/>
    </row>
    <row r="39" spans="2:7">
      <c r="B39" s="82"/>
    </row>
    <row r="40" spans="2:7">
      <c r="E40" s="132"/>
      <c r="F40" s="132"/>
    </row>
  </sheetData>
  <mergeCells count="6">
    <mergeCell ref="G6:G7"/>
    <mergeCell ref="B6:B7"/>
    <mergeCell ref="C6:C7"/>
    <mergeCell ref="E6:E7"/>
    <mergeCell ref="F6:F7"/>
    <mergeCell ref="D6:D7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orientation="landscape" verticalDpi="200" r:id="rId1"/>
  <headerFooter>
    <oddHeader>&amp;F</oddHeader>
    <oddFooter>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9"/>
  <sheetViews>
    <sheetView showGridLines="0" zoomScale="70" zoomScaleNormal="70" workbookViewId="0">
      <pane xSplit="3" topLeftCell="D1" activePane="topRight" state="frozen"/>
      <selection activeCell="I33" sqref="I33"/>
      <selection pane="topRight" activeCell="AE7" sqref="AE7"/>
    </sheetView>
  </sheetViews>
  <sheetFormatPr defaultColWidth="9.109375" defaultRowHeight="13.8"/>
  <cols>
    <col min="1" max="1" width="3.88671875" style="4" customWidth="1"/>
    <col min="2" max="2" width="1.5546875" style="12" customWidth="1"/>
    <col min="3" max="3" width="50.5546875" style="2" customWidth="1"/>
    <col min="4" max="4" width="1.5546875" style="5" customWidth="1"/>
    <col min="5" max="5" width="13.5546875" style="13" customWidth="1"/>
    <col min="6" max="6" width="15.5546875" style="13" customWidth="1"/>
    <col min="7" max="7" width="17.109375" style="3" customWidth="1"/>
    <col min="8" max="8" width="15.5546875" style="3" customWidth="1"/>
    <col min="9" max="10" width="13.5546875" style="2" customWidth="1"/>
    <col min="11" max="11" width="2.5546875" style="2" customWidth="1"/>
    <col min="12" max="12" width="13.5546875" style="13" customWidth="1"/>
    <col min="13" max="13" width="15.5546875" style="13" customWidth="1"/>
    <col min="14" max="14" width="17.109375" style="3" customWidth="1"/>
    <col min="15" max="15" width="15.5546875" style="3" customWidth="1"/>
    <col min="16" max="17" width="13.5546875" style="2" customWidth="1"/>
    <col min="18" max="18" width="2.88671875" style="2" customWidth="1"/>
    <col min="19" max="19" width="13.5546875" style="13" customWidth="1"/>
    <col min="20" max="20" width="15.5546875" style="13" customWidth="1"/>
    <col min="21" max="21" width="17.109375" style="3" customWidth="1"/>
    <col min="22" max="22" width="15.5546875" style="3" customWidth="1"/>
    <col min="23" max="24" width="13.5546875" style="2" customWidth="1"/>
    <col min="25" max="25" width="2.88671875" style="2" customWidth="1"/>
    <col min="26" max="26" width="13.5546875" style="13" customWidth="1"/>
    <col min="27" max="27" width="15.5546875" style="13" customWidth="1"/>
    <col min="28" max="28" width="17.109375" style="3" customWidth="1"/>
    <col min="29" max="29" width="15.5546875" style="3" customWidth="1"/>
    <col min="30" max="31" width="13.5546875" style="2" customWidth="1"/>
    <col min="32" max="16384" width="9.109375" style="2"/>
  </cols>
  <sheetData>
    <row r="1" spans="1:31">
      <c r="A1" s="105">
        <f>+'N9-01-OLMC - DR'!A1+1</f>
        <v>2</v>
      </c>
      <c r="B1" s="133"/>
      <c r="C1" s="134"/>
      <c r="D1" s="134"/>
      <c r="E1" s="134"/>
      <c r="F1" s="134"/>
      <c r="G1" s="134"/>
      <c r="H1" s="134"/>
      <c r="I1" s="134"/>
      <c r="L1" s="134"/>
      <c r="M1" s="134"/>
      <c r="N1" s="134"/>
      <c r="O1" s="134"/>
      <c r="P1" s="134"/>
      <c r="S1" s="134"/>
      <c r="T1" s="134"/>
      <c r="U1" s="134"/>
      <c r="V1" s="134"/>
      <c r="W1" s="134"/>
      <c r="Z1" s="134"/>
      <c r="AA1" s="134"/>
      <c r="AB1" s="134"/>
      <c r="AC1" s="134"/>
      <c r="AD1" s="134"/>
    </row>
    <row r="2" spans="1:31" ht="15.6">
      <c r="C2" s="218" t="str">
        <f>Índice!D8</f>
        <v>Quadro N9-02a- OLMC – Valor bruto e líquido dos ativos</v>
      </c>
      <c r="D2" s="218"/>
      <c r="E2" s="218"/>
      <c r="F2" s="218"/>
      <c r="G2" s="218"/>
      <c r="L2" s="2"/>
      <c r="M2" s="3"/>
      <c r="N2" s="2"/>
      <c r="S2" s="2"/>
      <c r="T2" s="2"/>
      <c r="U2" s="2"/>
      <c r="Z2" s="2"/>
      <c r="AA2" s="2"/>
      <c r="AB2" s="2"/>
    </row>
    <row r="3" spans="1:31">
      <c r="C3" s="135"/>
    </row>
    <row r="4" spans="1:31">
      <c r="C4" s="58"/>
      <c r="D4" s="46"/>
      <c r="E4" s="136"/>
      <c r="F4" s="136"/>
      <c r="G4" s="47"/>
      <c r="H4" s="47"/>
      <c r="I4" s="47"/>
      <c r="J4" s="31" t="s">
        <v>40</v>
      </c>
      <c r="L4" s="136"/>
      <c r="M4" s="136"/>
      <c r="N4" s="47"/>
      <c r="O4" s="47"/>
      <c r="P4" s="47"/>
      <c r="Q4" s="31" t="s">
        <v>40</v>
      </c>
      <c r="S4" s="136"/>
      <c r="T4" s="136"/>
      <c r="U4" s="47"/>
      <c r="V4" s="47"/>
      <c r="W4" s="47"/>
      <c r="X4" s="31" t="s">
        <v>40</v>
      </c>
      <c r="Z4" s="136"/>
      <c r="AA4" s="136"/>
      <c r="AB4" s="47"/>
      <c r="AC4" s="47"/>
      <c r="AD4" s="47"/>
      <c r="AE4" s="31" t="s">
        <v>40</v>
      </c>
    </row>
    <row r="5" spans="1:31">
      <c r="C5" s="219" t="s">
        <v>71</v>
      </c>
      <c r="D5" s="185"/>
      <c r="E5" s="186" t="s">
        <v>20</v>
      </c>
      <c r="F5" s="217" t="s">
        <v>21</v>
      </c>
      <c r="G5" s="217"/>
      <c r="H5" s="187" t="s">
        <v>22</v>
      </c>
      <c r="I5" s="187" t="s">
        <v>72</v>
      </c>
      <c r="J5" s="187" t="s">
        <v>20</v>
      </c>
      <c r="L5" s="186" t="s">
        <v>20</v>
      </c>
      <c r="M5" s="217" t="s">
        <v>21</v>
      </c>
      <c r="N5" s="217"/>
      <c r="O5" s="187" t="s">
        <v>22</v>
      </c>
      <c r="P5" s="187" t="s">
        <v>72</v>
      </c>
      <c r="Q5" s="187" t="s">
        <v>20</v>
      </c>
      <c r="S5" s="186" t="s">
        <v>20</v>
      </c>
      <c r="T5" s="217" t="s">
        <v>21</v>
      </c>
      <c r="U5" s="217"/>
      <c r="V5" s="187" t="s">
        <v>22</v>
      </c>
      <c r="W5" s="187" t="s">
        <v>72</v>
      </c>
      <c r="X5" s="187" t="s">
        <v>20</v>
      </c>
      <c r="Z5" s="186" t="s">
        <v>20</v>
      </c>
      <c r="AA5" s="217" t="s">
        <v>21</v>
      </c>
      <c r="AB5" s="217"/>
      <c r="AC5" s="187" t="s">
        <v>22</v>
      </c>
      <c r="AD5" s="187" t="s">
        <v>72</v>
      </c>
      <c r="AE5" s="187" t="s">
        <v>20</v>
      </c>
    </row>
    <row r="6" spans="1:31" s="7" customFormat="1">
      <c r="A6" s="6"/>
      <c r="B6" s="12"/>
      <c r="C6" s="220"/>
      <c r="D6" s="188"/>
      <c r="E6" s="189" t="s">
        <v>152</v>
      </c>
      <c r="F6" s="189" t="s">
        <v>23</v>
      </c>
      <c r="G6" s="189" t="s">
        <v>24</v>
      </c>
      <c r="H6" s="189" t="s">
        <v>25</v>
      </c>
      <c r="I6" s="189" t="s">
        <v>73</v>
      </c>
      <c r="J6" s="190" t="s">
        <v>153</v>
      </c>
      <c r="K6" s="2"/>
      <c r="L6" s="189" t="s">
        <v>154</v>
      </c>
      <c r="M6" s="189" t="s">
        <v>23</v>
      </c>
      <c r="N6" s="189" t="s">
        <v>24</v>
      </c>
      <c r="O6" s="189" t="s">
        <v>25</v>
      </c>
      <c r="P6" s="189" t="s">
        <v>73</v>
      </c>
      <c r="Q6" s="190" t="s">
        <v>155</v>
      </c>
      <c r="R6" s="2"/>
      <c r="S6" s="189" t="s">
        <v>156</v>
      </c>
      <c r="T6" s="189" t="s">
        <v>23</v>
      </c>
      <c r="U6" s="189" t="s">
        <v>24</v>
      </c>
      <c r="V6" s="189" t="s">
        <v>25</v>
      </c>
      <c r="W6" s="189" t="s">
        <v>73</v>
      </c>
      <c r="X6" s="190" t="s">
        <v>157</v>
      </c>
      <c r="Y6" s="2"/>
      <c r="Z6" s="189" t="s">
        <v>158</v>
      </c>
      <c r="AA6" s="189" t="s">
        <v>23</v>
      </c>
      <c r="AB6" s="189" t="s">
        <v>24</v>
      </c>
      <c r="AC6" s="189" t="s">
        <v>25</v>
      </c>
      <c r="AD6" s="189" t="s">
        <v>73</v>
      </c>
      <c r="AE6" s="190" t="s">
        <v>159</v>
      </c>
    </row>
    <row r="7" spans="1:31">
      <c r="C7" s="58"/>
      <c r="D7" s="50"/>
      <c r="E7" s="52"/>
      <c r="F7" s="52"/>
      <c r="G7" s="51"/>
      <c r="H7" s="52"/>
      <c r="I7" s="52"/>
      <c r="J7" s="52"/>
      <c r="L7" s="52"/>
      <c r="M7" s="52"/>
      <c r="N7" s="51"/>
      <c r="O7" s="52"/>
      <c r="P7" s="52"/>
      <c r="Q7" s="52"/>
      <c r="S7" s="52"/>
      <c r="T7" s="52"/>
      <c r="U7" s="51"/>
      <c r="V7" s="52"/>
      <c r="W7" s="52"/>
      <c r="X7" s="52"/>
      <c r="Z7" s="52"/>
      <c r="AA7" s="52"/>
      <c r="AB7" s="51"/>
      <c r="AC7" s="52"/>
      <c r="AD7" s="52"/>
      <c r="AE7" s="52"/>
    </row>
    <row r="8" spans="1:31">
      <c r="C8" s="137" t="s">
        <v>74</v>
      </c>
      <c r="D8" s="50"/>
      <c r="E8" s="54"/>
      <c r="F8" s="54"/>
      <c r="G8" s="53"/>
      <c r="H8" s="54"/>
      <c r="I8" s="54"/>
      <c r="J8" s="54"/>
      <c r="L8" s="54"/>
      <c r="M8" s="54"/>
      <c r="N8" s="53"/>
      <c r="O8" s="54"/>
      <c r="P8" s="54"/>
      <c r="Q8" s="54"/>
      <c r="S8" s="54"/>
      <c r="T8" s="54"/>
      <c r="U8" s="53"/>
      <c r="V8" s="54"/>
      <c r="W8" s="54"/>
      <c r="X8" s="54"/>
      <c r="Z8" s="54"/>
      <c r="AA8" s="54"/>
      <c r="AB8" s="53"/>
      <c r="AC8" s="54"/>
      <c r="AD8" s="54"/>
      <c r="AE8" s="54"/>
    </row>
    <row r="9" spans="1:31">
      <c r="C9" s="80" t="s">
        <v>75</v>
      </c>
      <c r="D9" s="50"/>
      <c r="E9" s="55"/>
      <c r="F9" s="55"/>
      <c r="G9" s="55"/>
      <c r="H9" s="55"/>
      <c r="I9" s="55"/>
      <c r="J9" s="55">
        <f>+E9+F9+G9+H9+I9</f>
        <v>0</v>
      </c>
      <c r="L9" s="55"/>
      <c r="M9" s="55"/>
      <c r="N9" s="55"/>
      <c r="O9" s="55"/>
      <c r="P9" s="55"/>
      <c r="Q9" s="55">
        <f>+L9+M9+N9+O9+P9</f>
        <v>0</v>
      </c>
      <c r="S9" s="55"/>
      <c r="T9" s="55"/>
      <c r="U9" s="55"/>
      <c r="V9" s="55"/>
      <c r="W9" s="55"/>
      <c r="X9" s="55">
        <f>+S9+T9+U9+V9+W9</f>
        <v>0</v>
      </c>
      <c r="Z9" s="55"/>
      <c r="AA9" s="55"/>
      <c r="AB9" s="55"/>
      <c r="AC9" s="55"/>
      <c r="AD9" s="55"/>
      <c r="AE9" s="55">
        <f>+Z9+AA9+AB9+AC9+AD9</f>
        <v>0</v>
      </c>
    </row>
    <row r="10" spans="1:31">
      <c r="C10" s="80" t="s">
        <v>76</v>
      </c>
      <c r="D10" s="50"/>
      <c r="E10" s="55"/>
      <c r="F10" s="55"/>
      <c r="G10" s="55"/>
      <c r="H10" s="55"/>
      <c r="I10" s="55"/>
      <c r="J10" s="55">
        <f t="shared" ref="J10:J17" si="0">+E10+F10+G10+H10+I10</f>
        <v>0</v>
      </c>
      <c r="L10" s="55"/>
      <c r="M10" s="55"/>
      <c r="N10" s="55"/>
      <c r="O10" s="55"/>
      <c r="P10" s="55"/>
      <c r="Q10" s="55">
        <f t="shared" ref="Q10:Q17" si="1">+L10+M10+N10+O10+P10</f>
        <v>0</v>
      </c>
      <c r="S10" s="55"/>
      <c r="T10" s="55"/>
      <c r="U10" s="55"/>
      <c r="V10" s="55"/>
      <c r="W10" s="55"/>
      <c r="X10" s="55">
        <f t="shared" ref="X10:X17" si="2">+S10+T10+U10+V10+W10</f>
        <v>0</v>
      </c>
      <c r="Z10" s="55"/>
      <c r="AA10" s="55"/>
      <c r="AB10" s="55"/>
      <c r="AC10" s="55"/>
      <c r="AD10" s="55"/>
      <c r="AE10" s="55">
        <f t="shared" ref="AE10:AE17" si="3">+Z10+AA10+AB10+AC10+AD10</f>
        <v>0</v>
      </c>
    </row>
    <row r="11" spans="1:31">
      <c r="C11" s="138" t="s">
        <v>77</v>
      </c>
      <c r="D11" s="50"/>
      <c r="E11" s="55"/>
      <c r="F11" s="55"/>
      <c r="G11" s="55"/>
      <c r="H11" s="55"/>
      <c r="I11" s="55"/>
      <c r="J11" s="55">
        <f t="shared" si="0"/>
        <v>0</v>
      </c>
      <c r="L11" s="55"/>
      <c r="M11" s="55"/>
      <c r="N11" s="55"/>
      <c r="O11" s="55"/>
      <c r="P11" s="55"/>
      <c r="Q11" s="55">
        <f t="shared" si="1"/>
        <v>0</v>
      </c>
      <c r="S11" s="55"/>
      <c r="T11" s="55"/>
      <c r="U11" s="55"/>
      <c r="V11" s="55"/>
      <c r="W11" s="55"/>
      <c r="X11" s="55">
        <f t="shared" si="2"/>
        <v>0</v>
      </c>
      <c r="Z11" s="55"/>
      <c r="AA11" s="55"/>
      <c r="AB11" s="55"/>
      <c r="AC11" s="55"/>
      <c r="AD11" s="55"/>
      <c r="AE11" s="55">
        <f t="shared" si="3"/>
        <v>0</v>
      </c>
    </row>
    <row r="12" spans="1:31">
      <c r="C12" s="80" t="s">
        <v>78</v>
      </c>
      <c r="D12" s="50"/>
      <c r="E12" s="55"/>
      <c r="F12" s="55"/>
      <c r="G12" s="55"/>
      <c r="H12" s="55"/>
      <c r="I12" s="55"/>
      <c r="J12" s="55">
        <f t="shared" si="0"/>
        <v>0</v>
      </c>
      <c r="L12" s="55"/>
      <c r="M12" s="55"/>
      <c r="N12" s="55"/>
      <c r="O12" s="55"/>
      <c r="P12" s="55"/>
      <c r="Q12" s="55">
        <f t="shared" si="1"/>
        <v>0</v>
      </c>
      <c r="S12" s="55"/>
      <c r="T12" s="55"/>
      <c r="U12" s="55"/>
      <c r="V12" s="55"/>
      <c r="W12" s="55"/>
      <c r="X12" s="55">
        <f t="shared" si="2"/>
        <v>0</v>
      </c>
      <c r="Z12" s="55"/>
      <c r="AA12" s="55"/>
      <c r="AB12" s="55"/>
      <c r="AC12" s="55"/>
      <c r="AD12" s="55"/>
      <c r="AE12" s="55">
        <f t="shared" si="3"/>
        <v>0</v>
      </c>
    </row>
    <row r="13" spans="1:31">
      <c r="C13" s="80" t="s">
        <v>79</v>
      </c>
      <c r="D13" s="50"/>
      <c r="E13" s="55"/>
      <c r="F13" s="55"/>
      <c r="G13" s="55"/>
      <c r="H13" s="55"/>
      <c r="I13" s="55"/>
      <c r="J13" s="55">
        <f t="shared" si="0"/>
        <v>0</v>
      </c>
      <c r="L13" s="55"/>
      <c r="M13" s="55"/>
      <c r="N13" s="55"/>
      <c r="O13" s="55"/>
      <c r="P13" s="55"/>
      <c r="Q13" s="55">
        <f t="shared" si="1"/>
        <v>0</v>
      </c>
      <c r="S13" s="55"/>
      <c r="T13" s="55"/>
      <c r="U13" s="55"/>
      <c r="V13" s="55"/>
      <c r="W13" s="55"/>
      <c r="X13" s="55">
        <f t="shared" si="2"/>
        <v>0</v>
      </c>
      <c r="Z13" s="55"/>
      <c r="AA13" s="55"/>
      <c r="AB13" s="55"/>
      <c r="AC13" s="55"/>
      <c r="AD13" s="55"/>
      <c r="AE13" s="55">
        <f t="shared" si="3"/>
        <v>0</v>
      </c>
    </row>
    <row r="14" spans="1:31">
      <c r="C14" s="80" t="s">
        <v>80</v>
      </c>
      <c r="D14" s="50"/>
      <c r="E14" s="55"/>
      <c r="F14" s="55"/>
      <c r="G14" s="55"/>
      <c r="H14" s="55"/>
      <c r="I14" s="55"/>
      <c r="J14" s="55">
        <f t="shared" si="0"/>
        <v>0</v>
      </c>
      <c r="L14" s="55"/>
      <c r="M14" s="55"/>
      <c r="N14" s="55"/>
      <c r="O14" s="55"/>
      <c r="P14" s="55"/>
      <c r="Q14" s="55">
        <f t="shared" si="1"/>
        <v>0</v>
      </c>
      <c r="S14" s="55"/>
      <c r="T14" s="55"/>
      <c r="U14" s="55"/>
      <c r="V14" s="55"/>
      <c r="W14" s="55"/>
      <c r="X14" s="55">
        <f t="shared" si="2"/>
        <v>0</v>
      </c>
      <c r="Z14" s="55"/>
      <c r="AA14" s="55"/>
      <c r="AB14" s="55"/>
      <c r="AC14" s="55"/>
      <c r="AD14" s="55"/>
      <c r="AE14" s="55">
        <f t="shared" si="3"/>
        <v>0</v>
      </c>
    </row>
    <row r="15" spans="1:31" s="11" customFormat="1">
      <c r="A15" s="10"/>
      <c r="B15" s="139"/>
      <c r="C15" s="80" t="s">
        <v>81</v>
      </c>
      <c r="D15" s="50"/>
      <c r="E15" s="55"/>
      <c r="F15" s="55"/>
      <c r="G15" s="55"/>
      <c r="H15" s="55"/>
      <c r="I15" s="55"/>
      <c r="J15" s="55">
        <f t="shared" si="0"/>
        <v>0</v>
      </c>
      <c r="K15" s="2"/>
      <c r="L15" s="55"/>
      <c r="M15" s="55"/>
      <c r="N15" s="55"/>
      <c r="O15" s="55"/>
      <c r="P15" s="55"/>
      <c r="Q15" s="55">
        <f t="shared" si="1"/>
        <v>0</v>
      </c>
      <c r="R15" s="2"/>
      <c r="S15" s="55"/>
      <c r="T15" s="55"/>
      <c r="U15" s="55"/>
      <c r="V15" s="55"/>
      <c r="W15" s="55"/>
      <c r="X15" s="55">
        <f t="shared" si="2"/>
        <v>0</v>
      </c>
      <c r="Y15" s="2"/>
      <c r="Z15" s="55"/>
      <c r="AA15" s="55"/>
      <c r="AB15" s="55"/>
      <c r="AC15" s="55"/>
      <c r="AD15" s="55"/>
      <c r="AE15" s="55">
        <f t="shared" si="3"/>
        <v>0</v>
      </c>
    </row>
    <row r="16" spans="1:31">
      <c r="C16" s="140" t="s">
        <v>82</v>
      </c>
      <c r="D16" s="50"/>
      <c r="E16" s="55"/>
      <c r="F16" s="55"/>
      <c r="G16" s="55"/>
      <c r="H16" s="55"/>
      <c r="I16" s="55"/>
      <c r="J16" s="55">
        <f t="shared" si="0"/>
        <v>0</v>
      </c>
      <c r="L16" s="55"/>
      <c r="M16" s="55"/>
      <c r="N16" s="55"/>
      <c r="O16" s="55"/>
      <c r="P16" s="55"/>
      <c r="Q16" s="55">
        <f t="shared" si="1"/>
        <v>0</v>
      </c>
      <c r="S16" s="55"/>
      <c r="T16" s="55"/>
      <c r="U16" s="55"/>
      <c r="V16" s="55"/>
      <c r="W16" s="55"/>
      <c r="X16" s="55">
        <f t="shared" si="2"/>
        <v>0</v>
      </c>
      <c r="Z16" s="55"/>
      <c r="AA16" s="55"/>
      <c r="AB16" s="55"/>
      <c r="AC16" s="55"/>
      <c r="AD16" s="55"/>
      <c r="AE16" s="55">
        <f t="shared" si="3"/>
        <v>0</v>
      </c>
    </row>
    <row r="17" spans="1:31">
      <c r="A17" s="2"/>
      <c r="C17" s="140" t="s">
        <v>17</v>
      </c>
      <c r="D17" s="50"/>
      <c r="E17" s="55"/>
      <c r="F17" s="55"/>
      <c r="G17" s="55"/>
      <c r="H17" s="55"/>
      <c r="I17" s="55"/>
      <c r="J17" s="55">
        <f t="shared" si="0"/>
        <v>0</v>
      </c>
      <c r="L17" s="55"/>
      <c r="M17" s="55"/>
      <c r="N17" s="55"/>
      <c r="O17" s="55"/>
      <c r="P17" s="55"/>
      <c r="Q17" s="55">
        <f t="shared" si="1"/>
        <v>0</v>
      </c>
      <c r="S17" s="55"/>
      <c r="T17" s="55"/>
      <c r="U17" s="55"/>
      <c r="V17" s="55"/>
      <c r="W17" s="55"/>
      <c r="X17" s="55">
        <f t="shared" si="2"/>
        <v>0</v>
      </c>
      <c r="Z17" s="55"/>
      <c r="AA17" s="55"/>
      <c r="AB17" s="55"/>
      <c r="AC17" s="55"/>
      <c r="AD17" s="55"/>
      <c r="AE17" s="55">
        <f t="shared" si="3"/>
        <v>0</v>
      </c>
    </row>
    <row r="18" spans="1:31">
      <c r="A18" s="2"/>
      <c r="C18" s="80" t="s">
        <v>83</v>
      </c>
      <c r="D18" s="50"/>
      <c r="E18" s="55"/>
      <c r="F18" s="55"/>
      <c r="G18" s="55"/>
      <c r="H18" s="55"/>
      <c r="I18" s="55"/>
      <c r="J18" s="55">
        <f>+E18+F18+G18+H18+I18</f>
        <v>0</v>
      </c>
      <c r="L18" s="55"/>
      <c r="M18" s="55"/>
      <c r="N18" s="55"/>
      <c r="O18" s="55"/>
      <c r="P18" s="55"/>
      <c r="Q18" s="55">
        <f>+L18+M18+N18+O18+P18</f>
        <v>0</v>
      </c>
      <c r="S18" s="55"/>
      <c r="T18" s="55"/>
      <c r="U18" s="55"/>
      <c r="V18" s="55"/>
      <c r="W18" s="55"/>
      <c r="X18" s="55">
        <f>+S18+T18+U18+V18+W18</f>
        <v>0</v>
      </c>
      <c r="Z18" s="55"/>
      <c r="AA18" s="55"/>
      <c r="AB18" s="55"/>
      <c r="AC18" s="55"/>
      <c r="AD18" s="55"/>
      <c r="AE18" s="55">
        <f>+Z18+AA18+AB18+AC18+AD18</f>
        <v>0</v>
      </c>
    </row>
    <row r="19" spans="1:31">
      <c r="A19" s="2"/>
      <c r="C19" s="56"/>
      <c r="D19" s="50"/>
      <c r="E19" s="55"/>
      <c r="F19" s="55"/>
      <c r="G19" s="55"/>
      <c r="H19" s="55"/>
      <c r="I19" s="55"/>
      <c r="J19" s="55"/>
      <c r="L19" s="55"/>
      <c r="M19" s="55"/>
      <c r="N19" s="55"/>
      <c r="O19" s="55"/>
      <c r="P19" s="55"/>
      <c r="Q19" s="55"/>
      <c r="S19" s="55"/>
      <c r="T19" s="55"/>
      <c r="U19" s="55"/>
      <c r="V19" s="55"/>
      <c r="W19" s="55"/>
      <c r="X19" s="55"/>
      <c r="Z19" s="55"/>
      <c r="AA19" s="55"/>
      <c r="AB19" s="55"/>
      <c r="AC19" s="55"/>
      <c r="AD19" s="55"/>
      <c r="AE19" s="55"/>
    </row>
    <row r="20" spans="1:31">
      <c r="A20" s="2"/>
      <c r="C20" s="137" t="s">
        <v>39</v>
      </c>
      <c r="D20" s="50"/>
      <c r="E20" s="54"/>
      <c r="F20" s="54"/>
      <c r="G20" s="53"/>
      <c r="H20" s="54"/>
      <c r="I20" s="54"/>
      <c r="J20" s="54"/>
      <c r="L20" s="54"/>
      <c r="M20" s="54"/>
      <c r="N20" s="53"/>
      <c r="O20" s="54"/>
      <c r="P20" s="54"/>
      <c r="Q20" s="54"/>
      <c r="S20" s="54"/>
      <c r="T20" s="54"/>
      <c r="U20" s="53"/>
      <c r="V20" s="54"/>
      <c r="W20" s="54"/>
      <c r="X20" s="54"/>
      <c r="Z20" s="54"/>
      <c r="AA20" s="54"/>
      <c r="AB20" s="53"/>
      <c r="AC20" s="54"/>
      <c r="AD20" s="54"/>
      <c r="AE20" s="54"/>
    </row>
    <row r="21" spans="1:31">
      <c r="A21" s="2"/>
      <c r="C21" s="80" t="s">
        <v>75</v>
      </c>
      <c r="D21" s="50"/>
      <c r="E21" s="55"/>
      <c r="F21" s="55"/>
      <c r="G21" s="55"/>
      <c r="H21" s="55"/>
      <c r="I21" s="55"/>
      <c r="J21" s="55">
        <f t="shared" ref="J21:J32" si="4">+E21+F21+G21+H21+I21</f>
        <v>0</v>
      </c>
      <c r="L21" s="55"/>
      <c r="M21" s="55"/>
      <c r="N21" s="55"/>
      <c r="O21" s="55"/>
      <c r="P21" s="55"/>
      <c r="Q21" s="55">
        <f t="shared" ref="Q21:Q32" si="5">+L21+M21+N21+O21+P21</f>
        <v>0</v>
      </c>
      <c r="S21" s="55"/>
      <c r="T21" s="55"/>
      <c r="U21" s="55"/>
      <c r="V21" s="55"/>
      <c r="W21" s="55"/>
      <c r="X21" s="55">
        <f t="shared" ref="X21:X32" si="6">+S21+T21+U21+V21+W21</f>
        <v>0</v>
      </c>
      <c r="Z21" s="55"/>
      <c r="AA21" s="55"/>
      <c r="AB21" s="55"/>
      <c r="AC21" s="55"/>
      <c r="AD21" s="55"/>
      <c r="AE21" s="55">
        <f t="shared" ref="AE21:AE32" si="7">+Z21+AA21+AB21+AC21+AD21</f>
        <v>0</v>
      </c>
    </row>
    <row r="22" spans="1:31">
      <c r="C22" s="80" t="s">
        <v>76</v>
      </c>
      <c r="D22" s="50"/>
      <c r="E22" s="55"/>
      <c r="F22" s="55"/>
      <c r="G22" s="55"/>
      <c r="H22" s="55"/>
      <c r="I22" s="55"/>
      <c r="J22" s="55">
        <f t="shared" si="4"/>
        <v>0</v>
      </c>
      <c r="L22" s="55"/>
      <c r="M22" s="55"/>
      <c r="N22" s="55"/>
      <c r="O22" s="55"/>
      <c r="P22" s="55"/>
      <c r="Q22" s="55">
        <f t="shared" si="5"/>
        <v>0</v>
      </c>
      <c r="S22" s="55"/>
      <c r="T22" s="55"/>
      <c r="U22" s="55"/>
      <c r="V22" s="55"/>
      <c r="W22" s="55"/>
      <c r="X22" s="55">
        <f t="shared" si="6"/>
        <v>0</v>
      </c>
      <c r="Z22" s="55"/>
      <c r="AA22" s="55"/>
      <c r="AB22" s="55"/>
      <c r="AC22" s="55"/>
      <c r="AD22" s="55"/>
      <c r="AE22" s="55">
        <f t="shared" si="7"/>
        <v>0</v>
      </c>
    </row>
    <row r="23" spans="1:31" s="11" customFormat="1">
      <c r="B23" s="139"/>
      <c r="C23" s="138" t="s">
        <v>77</v>
      </c>
      <c r="D23" s="50"/>
      <c r="E23" s="55"/>
      <c r="F23" s="55"/>
      <c r="G23" s="89"/>
      <c r="H23" s="89"/>
      <c r="I23" s="55"/>
      <c r="J23" s="55">
        <f t="shared" si="4"/>
        <v>0</v>
      </c>
      <c r="K23" s="2"/>
      <c r="L23" s="55"/>
      <c r="M23" s="55"/>
      <c r="N23" s="55"/>
      <c r="O23" s="55"/>
      <c r="P23" s="55"/>
      <c r="Q23" s="55">
        <f t="shared" si="5"/>
        <v>0</v>
      </c>
      <c r="R23" s="2"/>
      <c r="S23" s="55"/>
      <c r="T23" s="55"/>
      <c r="U23" s="55"/>
      <c r="V23" s="55"/>
      <c r="W23" s="55"/>
      <c r="X23" s="55">
        <f t="shared" si="6"/>
        <v>0</v>
      </c>
      <c r="Y23" s="2"/>
      <c r="Z23" s="55"/>
      <c r="AA23" s="55"/>
      <c r="AB23" s="55"/>
      <c r="AC23" s="55"/>
      <c r="AD23" s="55"/>
      <c r="AE23" s="55">
        <f t="shared" si="7"/>
        <v>0</v>
      </c>
    </row>
    <row r="24" spans="1:31" s="11" customFormat="1">
      <c r="B24" s="139"/>
      <c r="C24" s="80" t="s">
        <v>78</v>
      </c>
      <c r="D24" s="50"/>
      <c r="E24" s="55"/>
      <c r="F24" s="55"/>
      <c r="G24" s="55"/>
      <c r="H24" s="55"/>
      <c r="I24" s="55"/>
      <c r="J24" s="55">
        <f t="shared" si="4"/>
        <v>0</v>
      </c>
      <c r="K24" s="2"/>
      <c r="L24" s="55"/>
      <c r="M24" s="55"/>
      <c r="N24" s="55"/>
      <c r="O24" s="55"/>
      <c r="P24" s="55"/>
      <c r="Q24" s="55">
        <f t="shared" si="5"/>
        <v>0</v>
      </c>
      <c r="R24" s="2"/>
      <c r="S24" s="55"/>
      <c r="T24" s="55"/>
      <c r="U24" s="55"/>
      <c r="V24" s="55"/>
      <c r="W24" s="55"/>
      <c r="X24" s="55">
        <f t="shared" si="6"/>
        <v>0</v>
      </c>
      <c r="Y24" s="2"/>
      <c r="Z24" s="55"/>
      <c r="AA24" s="55"/>
      <c r="AB24" s="55"/>
      <c r="AC24" s="55"/>
      <c r="AD24" s="55"/>
      <c r="AE24" s="55">
        <f t="shared" si="7"/>
        <v>0</v>
      </c>
    </row>
    <row r="25" spans="1:31">
      <c r="A25" s="2"/>
      <c r="C25" s="80" t="s">
        <v>79</v>
      </c>
      <c r="D25" s="50"/>
      <c r="E25" s="55"/>
      <c r="F25" s="55"/>
      <c r="G25" s="55"/>
      <c r="H25" s="55"/>
      <c r="I25" s="55"/>
      <c r="J25" s="55">
        <f t="shared" si="4"/>
        <v>0</v>
      </c>
      <c r="L25" s="55"/>
      <c r="M25" s="55"/>
      <c r="N25" s="55"/>
      <c r="O25" s="55"/>
      <c r="P25" s="55"/>
      <c r="Q25" s="55">
        <f t="shared" si="5"/>
        <v>0</v>
      </c>
      <c r="S25" s="55"/>
      <c r="T25" s="55"/>
      <c r="U25" s="55"/>
      <c r="V25" s="55"/>
      <c r="W25" s="55"/>
      <c r="X25" s="55">
        <f t="shared" si="6"/>
        <v>0</v>
      </c>
      <c r="Z25" s="55"/>
      <c r="AA25" s="55"/>
      <c r="AB25" s="55"/>
      <c r="AC25" s="55"/>
      <c r="AD25" s="55"/>
      <c r="AE25" s="55">
        <f t="shared" si="7"/>
        <v>0</v>
      </c>
    </row>
    <row r="26" spans="1:31">
      <c r="A26" s="2"/>
      <c r="C26" s="80" t="s">
        <v>80</v>
      </c>
      <c r="D26" s="50"/>
      <c r="E26" s="55"/>
      <c r="F26" s="55"/>
      <c r="G26" s="55"/>
      <c r="H26" s="55"/>
      <c r="I26" s="55"/>
      <c r="J26" s="55">
        <f t="shared" si="4"/>
        <v>0</v>
      </c>
      <c r="L26" s="55"/>
      <c r="M26" s="55"/>
      <c r="N26" s="55"/>
      <c r="O26" s="55"/>
      <c r="P26" s="55"/>
      <c r="Q26" s="55">
        <f t="shared" si="5"/>
        <v>0</v>
      </c>
      <c r="S26" s="55"/>
      <c r="T26" s="55"/>
      <c r="U26" s="55"/>
      <c r="V26" s="55"/>
      <c r="W26" s="55"/>
      <c r="X26" s="55">
        <f t="shared" si="6"/>
        <v>0</v>
      </c>
      <c r="Z26" s="55"/>
      <c r="AA26" s="55"/>
      <c r="AB26" s="55"/>
      <c r="AC26" s="55"/>
      <c r="AD26" s="55"/>
      <c r="AE26" s="55">
        <f t="shared" si="7"/>
        <v>0</v>
      </c>
    </row>
    <row r="27" spans="1:31">
      <c r="A27" s="2"/>
      <c r="C27" s="80" t="s">
        <v>81</v>
      </c>
      <c r="D27" s="50"/>
      <c r="E27" s="55"/>
      <c r="F27" s="55"/>
      <c r="G27" s="55"/>
      <c r="H27" s="55"/>
      <c r="I27" s="55"/>
      <c r="J27" s="55">
        <f t="shared" si="4"/>
        <v>0</v>
      </c>
      <c r="L27" s="55"/>
      <c r="M27" s="55"/>
      <c r="N27" s="55"/>
      <c r="O27" s="55"/>
      <c r="P27" s="55"/>
      <c r="Q27" s="55">
        <f t="shared" si="5"/>
        <v>0</v>
      </c>
      <c r="S27" s="79"/>
      <c r="T27" s="55"/>
      <c r="U27" s="55"/>
      <c r="V27" s="55"/>
      <c r="W27" s="55"/>
      <c r="X27" s="55">
        <f t="shared" si="6"/>
        <v>0</v>
      </c>
      <c r="Z27" s="79"/>
      <c r="AA27" s="55"/>
      <c r="AB27" s="55"/>
      <c r="AC27" s="55"/>
      <c r="AD27" s="55"/>
      <c r="AE27" s="55">
        <f t="shared" si="7"/>
        <v>0</v>
      </c>
    </row>
    <row r="28" spans="1:31">
      <c r="C28" s="140" t="s">
        <v>82</v>
      </c>
      <c r="D28" s="50"/>
      <c r="E28" s="55"/>
      <c r="F28" s="55"/>
      <c r="G28" s="55"/>
      <c r="H28" s="55"/>
      <c r="I28" s="55"/>
      <c r="J28" s="55">
        <f t="shared" si="4"/>
        <v>0</v>
      </c>
      <c r="L28" s="55"/>
      <c r="M28" s="55"/>
      <c r="N28" s="55"/>
      <c r="O28" s="55"/>
      <c r="P28" s="55"/>
      <c r="Q28" s="55">
        <f t="shared" si="5"/>
        <v>0</v>
      </c>
      <c r="S28" s="55"/>
      <c r="T28" s="55"/>
      <c r="U28" s="55"/>
      <c r="V28" s="55"/>
      <c r="W28" s="55"/>
      <c r="X28" s="55">
        <f t="shared" si="6"/>
        <v>0</v>
      </c>
      <c r="Z28" s="55"/>
      <c r="AA28" s="55"/>
      <c r="AB28" s="55"/>
      <c r="AC28" s="55"/>
      <c r="AD28" s="55"/>
      <c r="AE28" s="55">
        <f t="shared" si="7"/>
        <v>0</v>
      </c>
    </row>
    <row r="29" spans="1:31">
      <c r="C29" s="140" t="s">
        <v>17</v>
      </c>
      <c r="D29" s="50"/>
      <c r="E29" s="55"/>
      <c r="F29" s="55"/>
      <c r="G29" s="55"/>
      <c r="H29" s="55"/>
      <c r="I29" s="55"/>
      <c r="J29" s="55">
        <f t="shared" si="4"/>
        <v>0</v>
      </c>
      <c r="L29" s="55"/>
      <c r="M29" s="55"/>
      <c r="N29" s="55"/>
      <c r="O29" s="55"/>
      <c r="P29" s="55"/>
      <c r="Q29" s="55">
        <f t="shared" si="5"/>
        <v>0</v>
      </c>
      <c r="S29" s="55"/>
      <c r="T29" s="55"/>
      <c r="U29" s="55"/>
      <c r="V29" s="55"/>
      <c r="W29" s="55"/>
      <c r="X29" s="55">
        <f t="shared" si="6"/>
        <v>0</v>
      </c>
      <c r="Z29" s="55"/>
      <c r="AA29" s="55"/>
      <c r="AB29" s="55"/>
      <c r="AC29" s="55"/>
      <c r="AD29" s="55"/>
      <c r="AE29" s="55">
        <f t="shared" si="7"/>
        <v>0</v>
      </c>
    </row>
    <row r="30" spans="1:31">
      <c r="C30" s="81" t="s">
        <v>97</v>
      </c>
      <c r="D30" s="50"/>
      <c r="E30" s="55"/>
      <c r="F30" s="55"/>
      <c r="G30" s="55"/>
      <c r="H30" s="55"/>
      <c r="I30" s="55"/>
      <c r="J30" s="55">
        <f t="shared" si="4"/>
        <v>0</v>
      </c>
      <c r="L30" s="55"/>
      <c r="M30" s="55"/>
      <c r="N30" s="55"/>
      <c r="O30" s="55"/>
      <c r="P30" s="55"/>
      <c r="Q30" s="55">
        <f t="shared" si="5"/>
        <v>0</v>
      </c>
      <c r="S30" s="55"/>
      <c r="T30" s="55"/>
      <c r="U30" s="55"/>
      <c r="V30" s="55"/>
      <c r="W30" s="55"/>
      <c r="X30" s="55">
        <f t="shared" si="6"/>
        <v>0</v>
      </c>
      <c r="Z30" s="55"/>
      <c r="AA30" s="55"/>
      <c r="AB30" s="55"/>
      <c r="AC30" s="55"/>
      <c r="AD30" s="55"/>
      <c r="AE30" s="55">
        <f t="shared" si="7"/>
        <v>0</v>
      </c>
    </row>
    <row r="31" spans="1:31">
      <c r="C31" s="81" t="s">
        <v>96</v>
      </c>
      <c r="D31" s="50"/>
      <c r="E31" s="55"/>
      <c r="F31" s="55"/>
      <c r="G31" s="55"/>
      <c r="H31" s="55"/>
      <c r="I31" s="55"/>
      <c r="J31" s="55">
        <f t="shared" si="4"/>
        <v>0</v>
      </c>
      <c r="L31" s="55"/>
      <c r="M31" s="54"/>
      <c r="N31" s="55"/>
      <c r="O31" s="55"/>
      <c r="P31" s="55"/>
      <c r="Q31" s="55">
        <f t="shared" si="5"/>
        <v>0</v>
      </c>
      <c r="S31" s="55"/>
      <c r="T31" s="55"/>
      <c r="U31" s="55"/>
      <c r="V31" s="55"/>
      <c r="W31" s="55"/>
      <c r="X31" s="55">
        <f t="shared" si="6"/>
        <v>0</v>
      </c>
      <c r="Z31" s="55"/>
      <c r="AA31" s="55"/>
      <c r="AB31" s="55"/>
      <c r="AC31" s="55"/>
      <c r="AD31" s="55"/>
      <c r="AE31" s="55">
        <f t="shared" si="7"/>
        <v>0</v>
      </c>
    </row>
    <row r="32" spans="1:31">
      <c r="C32" s="81" t="s">
        <v>95</v>
      </c>
      <c r="D32" s="50"/>
      <c r="E32" s="55"/>
      <c r="F32" s="55"/>
      <c r="G32" s="55"/>
      <c r="H32" s="55"/>
      <c r="I32" s="55"/>
      <c r="J32" s="55">
        <f t="shared" si="4"/>
        <v>0</v>
      </c>
      <c r="L32" s="55"/>
      <c r="M32" s="55"/>
      <c r="N32" s="55"/>
      <c r="O32" s="55"/>
      <c r="P32" s="55"/>
      <c r="Q32" s="55">
        <f t="shared" si="5"/>
        <v>0</v>
      </c>
      <c r="S32" s="55"/>
      <c r="T32" s="55"/>
      <c r="U32" s="55"/>
      <c r="V32" s="55"/>
      <c r="W32" s="55"/>
      <c r="X32" s="55">
        <f t="shared" si="6"/>
        <v>0</v>
      </c>
      <c r="Z32" s="55"/>
      <c r="AA32" s="55"/>
      <c r="AB32" s="55"/>
      <c r="AC32" s="55"/>
      <c r="AD32" s="55"/>
      <c r="AE32" s="55">
        <f t="shared" si="7"/>
        <v>0</v>
      </c>
    </row>
    <row r="33" spans="1:31">
      <c r="C33" s="9"/>
      <c r="D33" s="50"/>
      <c r="E33" s="55"/>
      <c r="F33" s="55"/>
      <c r="G33" s="55"/>
      <c r="H33" s="55"/>
      <c r="I33" s="55"/>
      <c r="J33" s="55"/>
      <c r="L33" s="55"/>
      <c r="M33" s="55"/>
      <c r="N33" s="55"/>
      <c r="O33" s="55"/>
      <c r="P33" s="55"/>
      <c r="Q33" s="55"/>
      <c r="S33" s="55"/>
      <c r="T33" s="55"/>
      <c r="U33" s="55"/>
      <c r="V33" s="55"/>
      <c r="W33" s="55"/>
      <c r="X33" s="55"/>
      <c r="Z33" s="55"/>
      <c r="AA33" s="55"/>
      <c r="AB33" s="55"/>
      <c r="AC33" s="55"/>
      <c r="AD33" s="55"/>
      <c r="AE33" s="55"/>
    </row>
    <row r="34" spans="1:31">
      <c r="C34" s="141" t="s">
        <v>26</v>
      </c>
      <c r="D34" s="57"/>
      <c r="E34" s="142">
        <f>+SUM(E9:E32)</f>
        <v>0</v>
      </c>
      <c r="F34" s="142">
        <f t="shared" ref="F34:J34" si="8">+SUM(F9:F32)</f>
        <v>0</v>
      </c>
      <c r="G34" s="142">
        <f t="shared" si="8"/>
        <v>0</v>
      </c>
      <c r="H34" s="142">
        <f t="shared" si="8"/>
        <v>0</v>
      </c>
      <c r="I34" s="142">
        <f t="shared" si="8"/>
        <v>0</v>
      </c>
      <c r="J34" s="142">
        <f t="shared" si="8"/>
        <v>0</v>
      </c>
      <c r="L34" s="142">
        <f>+SUM(L9:L32)</f>
        <v>0</v>
      </c>
      <c r="M34" s="142">
        <f t="shared" ref="M34:Q34" si="9">+SUM(M9:M32)</f>
        <v>0</v>
      </c>
      <c r="N34" s="142">
        <f t="shared" si="9"/>
        <v>0</v>
      </c>
      <c r="O34" s="142">
        <f t="shared" si="9"/>
        <v>0</v>
      </c>
      <c r="P34" s="142">
        <f t="shared" si="9"/>
        <v>0</v>
      </c>
      <c r="Q34" s="142">
        <f t="shared" si="9"/>
        <v>0</v>
      </c>
      <c r="S34" s="142">
        <f>+SUM(S9:S32)</f>
        <v>0</v>
      </c>
      <c r="T34" s="142">
        <f t="shared" ref="T34:X34" si="10">+SUM(T9:T32)</f>
        <v>0</v>
      </c>
      <c r="U34" s="142">
        <f t="shared" si="10"/>
        <v>0</v>
      </c>
      <c r="V34" s="142">
        <f t="shared" si="10"/>
        <v>0</v>
      </c>
      <c r="W34" s="142">
        <f t="shared" si="10"/>
        <v>0</v>
      </c>
      <c r="X34" s="142">
        <f t="shared" si="10"/>
        <v>0</v>
      </c>
      <c r="Z34" s="142">
        <f>+SUM(Z9:Z32)</f>
        <v>0</v>
      </c>
      <c r="AA34" s="142">
        <f t="shared" ref="AA34:AE34" si="11">+SUM(AA9:AA32)</f>
        <v>0</v>
      </c>
      <c r="AB34" s="142">
        <f t="shared" si="11"/>
        <v>0</v>
      </c>
      <c r="AC34" s="142">
        <f t="shared" si="11"/>
        <v>0</v>
      </c>
      <c r="AD34" s="142">
        <f t="shared" si="11"/>
        <v>0</v>
      </c>
      <c r="AE34" s="142">
        <f t="shared" si="11"/>
        <v>0</v>
      </c>
    </row>
    <row r="35" spans="1:31">
      <c r="C35" s="58"/>
      <c r="D35" s="48"/>
      <c r="E35" s="54"/>
      <c r="F35" s="54"/>
      <c r="G35" s="54"/>
      <c r="H35" s="54"/>
      <c r="I35" s="54"/>
      <c r="J35" s="54"/>
      <c r="L35" s="54"/>
      <c r="M35" s="54"/>
      <c r="N35" s="54"/>
      <c r="O35" s="54"/>
      <c r="P35" s="54"/>
      <c r="Q35" s="54"/>
      <c r="S35" s="54"/>
      <c r="T35" s="54"/>
      <c r="U35" s="54"/>
      <c r="V35" s="54"/>
      <c r="W35" s="54"/>
      <c r="X35" s="54"/>
      <c r="Z35" s="54"/>
      <c r="AA35" s="54"/>
      <c r="AB35" s="54"/>
      <c r="AC35" s="54"/>
      <c r="AD35" s="54"/>
      <c r="AE35" s="54"/>
    </row>
    <row r="36" spans="1:31">
      <c r="C36" s="137" t="s">
        <v>27</v>
      </c>
      <c r="D36" s="50"/>
      <c r="E36" s="55"/>
      <c r="F36" s="55"/>
      <c r="G36" s="55"/>
      <c r="H36" s="55"/>
      <c r="I36" s="55"/>
      <c r="J36" s="54"/>
      <c r="L36" s="55"/>
      <c r="M36" s="55"/>
      <c r="N36" s="55"/>
      <c r="O36" s="55"/>
      <c r="P36" s="55"/>
      <c r="Q36" s="54"/>
      <c r="S36" s="55"/>
      <c r="T36" s="55"/>
      <c r="U36" s="55"/>
      <c r="V36" s="55"/>
      <c r="W36" s="55"/>
      <c r="X36" s="54"/>
      <c r="Z36" s="55"/>
      <c r="AA36" s="55"/>
      <c r="AB36" s="55"/>
      <c r="AC36" s="55"/>
      <c r="AD36" s="55"/>
      <c r="AE36" s="54"/>
    </row>
    <row r="37" spans="1:31">
      <c r="C37" s="80" t="s">
        <v>84</v>
      </c>
      <c r="D37" s="48"/>
      <c r="E37" s="54"/>
      <c r="F37" s="54"/>
      <c r="G37" s="54"/>
      <c r="H37" s="54"/>
      <c r="I37" s="54"/>
      <c r="J37" s="55">
        <f t="shared" ref="J37:J41" si="12">+E37+F37+G37+H37+I37</f>
        <v>0</v>
      </c>
      <c r="L37" s="54"/>
      <c r="M37" s="54"/>
      <c r="N37" s="54"/>
      <c r="O37" s="54"/>
      <c r="P37" s="54"/>
      <c r="Q37" s="55">
        <f t="shared" ref="Q37:Q41" si="13">+L37+M37+N37+O37+P37</f>
        <v>0</v>
      </c>
      <c r="S37" s="54"/>
      <c r="T37" s="54"/>
      <c r="U37" s="54"/>
      <c r="V37" s="54"/>
      <c r="W37" s="54"/>
      <c r="X37" s="55">
        <f t="shared" ref="X37:X41" si="14">+S37+T37+U37+V37+W37</f>
        <v>0</v>
      </c>
      <c r="Z37" s="54"/>
      <c r="AA37" s="54"/>
      <c r="AB37" s="54"/>
      <c r="AC37" s="54"/>
      <c r="AD37" s="54"/>
      <c r="AE37" s="55">
        <f t="shared" ref="AE37:AE41" si="15">+Z37+AA37+AB37+AC37+AD37</f>
        <v>0</v>
      </c>
    </row>
    <row r="38" spans="1:31">
      <c r="C38" s="80" t="s">
        <v>85</v>
      </c>
      <c r="D38" s="48"/>
      <c r="E38" s="54"/>
      <c r="F38" s="54"/>
      <c r="G38" s="54"/>
      <c r="H38" s="54"/>
      <c r="I38" s="54"/>
      <c r="J38" s="55">
        <f t="shared" si="12"/>
        <v>0</v>
      </c>
      <c r="L38" s="54"/>
      <c r="M38" s="54"/>
      <c r="N38" s="54"/>
      <c r="O38" s="54"/>
      <c r="P38" s="54"/>
      <c r="Q38" s="55">
        <f t="shared" si="13"/>
        <v>0</v>
      </c>
      <c r="S38" s="54"/>
      <c r="T38" s="54"/>
      <c r="U38" s="54"/>
      <c r="V38" s="54"/>
      <c r="W38" s="54"/>
      <c r="X38" s="55">
        <f t="shared" si="14"/>
        <v>0</v>
      </c>
      <c r="Z38" s="54"/>
      <c r="AA38" s="54"/>
      <c r="AB38" s="54"/>
      <c r="AC38" s="54"/>
      <c r="AD38" s="54"/>
      <c r="AE38" s="55">
        <f t="shared" si="15"/>
        <v>0</v>
      </c>
    </row>
    <row r="39" spans="1:31">
      <c r="C39" s="81" t="s">
        <v>97</v>
      </c>
      <c r="D39" s="48"/>
      <c r="E39" s="54"/>
      <c r="F39" s="54"/>
      <c r="G39" s="54"/>
      <c r="H39" s="54"/>
      <c r="I39" s="54"/>
      <c r="J39" s="55">
        <f t="shared" si="12"/>
        <v>0</v>
      </c>
      <c r="L39" s="54"/>
      <c r="M39" s="54"/>
      <c r="N39" s="54"/>
      <c r="O39" s="54"/>
      <c r="P39" s="54"/>
      <c r="Q39" s="55">
        <f t="shared" si="13"/>
        <v>0</v>
      </c>
      <c r="S39" s="54"/>
      <c r="T39" s="54"/>
      <c r="U39" s="54"/>
      <c r="V39" s="54"/>
      <c r="W39" s="54"/>
      <c r="X39" s="55">
        <f t="shared" si="14"/>
        <v>0</v>
      </c>
      <c r="Z39" s="54"/>
      <c r="AA39" s="54"/>
      <c r="AB39" s="54"/>
      <c r="AC39" s="54"/>
      <c r="AD39" s="54"/>
      <c r="AE39" s="55">
        <f t="shared" si="15"/>
        <v>0</v>
      </c>
    </row>
    <row r="40" spans="1:31">
      <c r="C40" s="82" t="s">
        <v>96</v>
      </c>
      <c r="D40" s="48"/>
      <c r="E40" s="54"/>
      <c r="F40" s="54"/>
      <c r="G40" s="54"/>
      <c r="H40" s="54"/>
      <c r="I40" s="54"/>
      <c r="J40" s="55">
        <f t="shared" si="12"/>
        <v>0</v>
      </c>
      <c r="L40" s="54"/>
      <c r="M40" s="54"/>
      <c r="N40" s="54"/>
      <c r="O40" s="54"/>
      <c r="P40" s="54"/>
      <c r="Q40" s="55">
        <f t="shared" si="13"/>
        <v>0</v>
      </c>
      <c r="S40" s="54"/>
      <c r="T40" s="54"/>
      <c r="U40" s="54"/>
      <c r="V40" s="54"/>
      <c r="W40" s="54"/>
      <c r="X40" s="55">
        <f t="shared" si="14"/>
        <v>0</v>
      </c>
      <c r="Z40" s="54"/>
      <c r="AA40" s="54"/>
      <c r="AB40" s="54"/>
      <c r="AC40" s="54"/>
      <c r="AD40" s="54"/>
      <c r="AE40" s="55">
        <f t="shared" si="15"/>
        <v>0</v>
      </c>
    </row>
    <row r="41" spans="1:31">
      <c r="C41" s="82" t="s">
        <v>95</v>
      </c>
      <c r="D41" s="48"/>
      <c r="E41" s="54"/>
      <c r="F41" s="54"/>
      <c r="G41" s="54"/>
      <c r="H41" s="54"/>
      <c r="I41" s="54"/>
      <c r="J41" s="55">
        <f t="shared" si="12"/>
        <v>0</v>
      </c>
      <c r="L41" s="54"/>
      <c r="M41" s="54"/>
      <c r="N41" s="54"/>
      <c r="O41" s="54"/>
      <c r="P41" s="54"/>
      <c r="Q41" s="55">
        <f t="shared" si="13"/>
        <v>0</v>
      </c>
      <c r="S41" s="54"/>
      <c r="T41" s="54"/>
      <c r="U41" s="54"/>
      <c r="V41" s="54"/>
      <c r="W41" s="54"/>
      <c r="X41" s="55">
        <f t="shared" si="14"/>
        <v>0</v>
      </c>
      <c r="Z41" s="54"/>
      <c r="AA41" s="54"/>
      <c r="AB41" s="54"/>
      <c r="AC41" s="54"/>
      <c r="AD41" s="54"/>
      <c r="AE41" s="55">
        <f t="shared" si="15"/>
        <v>0</v>
      </c>
    </row>
    <row r="42" spans="1:31">
      <c r="C42" s="80"/>
      <c r="D42" s="48"/>
      <c r="E42" s="54"/>
      <c r="F42" s="54"/>
      <c r="G42" s="54"/>
      <c r="H42" s="54"/>
      <c r="I42" s="54"/>
      <c r="J42" s="55"/>
      <c r="L42" s="54"/>
      <c r="M42" s="54"/>
      <c r="N42" s="54"/>
      <c r="O42" s="54"/>
      <c r="P42" s="54"/>
      <c r="Q42" s="55"/>
      <c r="S42" s="54"/>
      <c r="T42" s="54"/>
      <c r="U42" s="54"/>
      <c r="V42" s="54"/>
      <c r="W42" s="54"/>
      <c r="X42" s="55"/>
      <c r="Z42" s="54"/>
      <c r="AA42" s="54"/>
      <c r="AB42" s="54"/>
      <c r="AC42" s="54"/>
      <c r="AD42" s="54"/>
      <c r="AE42" s="55"/>
    </row>
    <row r="43" spans="1:31" s="11" customFormat="1">
      <c r="B43" s="139"/>
      <c r="C43" s="141" t="s">
        <v>28</v>
      </c>
      <c r="D43" s="57"/>
      <c r="E43" s="142">
        <f>SUM(E37:E41)</f>
        <v>0</v>
      </c>
      <c r="F43" s="142">
        <f t="shared" ref="F43:J43" si="16">SUM(F37:F41)</f>
        <v>0</v>
      </c>
      <c r="G43" s="142">
        <f t="shared" si="16"/>
        <v>0</v>
      </c>
      <c r="H43" s="142">
        <f t="shared" si="16"/>
        <v>0</v>
      </c>
      <c r="I43" s="142">
        <f t="shared" si="16"/>
        <v>0</v>
      </c>
      <c r="J43" s="142">
        <f t="shared" si="16"/>
        <v>0</v>
      </c>
      <c r="K43" s="2"/>
      <c r="L43" s="142">
        <f>SUM(L37:L41)</f>
        <v>0</v>
      </c>
      <c r="M43" s="142">
        <f t="shared" ref="M43:Q43" si="17">SUM(M37:M41)</f>
        <v>0</v>
      </c>
      <c r="N43" s="142">
        <f t="shared" si="17"/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S43" s="142">
        <f>SUM(S37:S41)</f>
        <v>0</v>
      </c>
      <c r="T43" s="142">
        <f t="shared" ref="T43:X43" si="18">SUM(T37:T41)</f>
        <v>0</v>
      </c>
      <c r="U43" s="142">
        <f t="shared" si="18"/>
        <v>0</v>
      </c>
      <c r="V43" s="142">
        <f t="shared" si="18"/>
        <v>0</v>
      </c>
      <c r="W43" s="142">
        <f t="shared" si="18"/>
        <v>0</v>
      </c>
      <c r="X43" s="142">
        <f t="shared" si="18"/>
        <v>0</v>
      </c>
      <c r="Z43" s="142">
        <f>SUM(Z37:Z41)</f>
        <v>0</v>
      </c>
      <c r="AA43" s="142">
        <f t="shared" ref="AA43:AE43" si="19">SUM(AA37:AA41)</f>
        <v>0</v>
      </c>
      <c r="AB43" s="142">
        <f t="shared" si="19"/>
        <v>0</v>
      </c>
      <c r="AC43" s="142">
        <f t="shared" si="19"/>
        <v>0</v>
      </c>
      <c r="AD43" s="142">
        <f t="shared" si="19"/>
        <v>0</v>
      </c>
      <c r="AE43" s="142">
        <f t="shared" si="19"/>
        <v>0</v>
      </c>
    </row>
    <row r="44" spans="1:31" s="11" customFormat="1">
      <c r="B44" s="139"/>
      <c r="C44" s="141"/>
      <c r="D44" s="57"/>
      <c r="E44" s="143"/>
      <c r="F44" s="143"/>
      <c r="G44" s="143"/>
      <c r="H44" s="143"/>
      <c r="I44" s="143"/>
      <c r="J44" s="143"/>
      <c r="K44" s="2"/>
      <c r="L44" s="143"/>
      <c r="M44" s="143"/>
      <c r="N44" s="143"/>
      <c r="O44" s="143"/>
      <c r="P44" s="143"/>
      <c r="Q44" s="143"/>
      <c r="S44" s="143"/>
      <c r="T44" s="143"/>
      <c r="U44" s="143"/>
      <c r="V44" s="143"/>
      <c r="W44" s="143"/>
      <c r="X44" s="143"/>
      <c r="Z44" s="143"/>
      <c r="AA44" s="143"/>
      <c r="AB44" s="143"/>
      <c r="AC44" s="143"/>
      <c r="AD44" s="143"/>
      <c r="AE44" s="143"/>
    </row>
    <row r="45" spans="1:31" ht="14.4" thickBot="1">
      <c r="C45" s="141" t="s">
        <v>29</v>
      </c>
      <c r="D45" s="57"/>
      <c r="E45" s="144">
        <f t="shared" ref="E45:J45" si="20">E34+E43</f>
        <v>0</v>
      </c>
      <c r="F45" s="144">
        <f t="shared" si="20"/>
        <v>0</v>
      </c>
      <c r="G45" s="144">
        <f t="shared" si="20"/>
        <v>0</v>
      </c>
      <c r="H45" s="144">
        <f t="shared" si="20"/>
        <v>0</v>
      </c>
      <c r="I45" s="144">
        <f t="shared" si="20"/>
        <v>0</v>
      </c>
      <c r="J45" s="144">
        <f t="shared" si="20"/>
        <v>0</v>
      </c>
      <c r="L45" s="144">
        <f t="shared" ref="L45:Q45" si="21">L34+L43</f>
        <v>0</v>
      </c>
      <c r="M45" s="144">
        <f t="shared" si="21"/>
        <v>0</v>
      </c>
      <c r="N45" s="144">
        <f t="shared" si="21"/>
        <v>0</v>
      </c>
      <c r="O45" s="144">
        <f t="shared" si="21"/>
        <v>0</v>
      </c>
      <c r="P45" s="144">
        <f t="shared" si="21"/>
        <v>0</v>
      </c>
      <c r="Q45" s="144">
        <f t="shared" si="21"/>
        <v>0</v>
      </c>
      <c r="S45" s="144">
        <f t="shared" ref="S45:X45" si="22">S34+S43</f>
        <v>0</v>
      </c>
      <c r="T45" s="144">
        <f t="shared" si="22"/>
        <v>0</v>
      </c>
      <c r="U45" s="144">
        <f t="shared" si="22"/>
        <v>0</v>
      </c>
      <c r="V45" s="144">
        <f t="shared" si="22"/>
        <v>0</v>
      </c>
      <c r="W45" s="144">
        <f t="shared" si="22"/>
        <v>0</v>
      </c>
      <c r="X45" s="144">
        <f t="shared" si="22"/>
        <v>0</v>
      </c>
      <c r="Z45" s="144">
        <f>Z34+Z43</f>
        <v>0</v>
      </c>
      <c r="AA45" s="144">
        <f t="shared" ref="AA45:AE45" si="23">AA34+AA43</f>
        <v>0</v>
      </c>
      <c r="AB45" s="144">
        <f t="shared" si="23"/>
        <v>0</v>
      </c>
      <c r="AC45" s="144">
        <f t="shared" si="23"/>
        <v>0</v>
      </c>
      <c r="AD45" s="144">
        <f t="shared" si="23"/>
        <v>0</v>
      </c>
      <c r="AE45" s="144">
        <f t="shared" si="23"/>
        <v>0</v>
      </c>
    </row>
    <row r="46" spans="1:31">
      <c r="A46" s="2"/>
      <c r="C46" s="58"/>
      <c r="D46" s="58"/>
      <c r="E46" s="52"/>
      <c r="F46" s="52"/>
      <c r="G46" s="52"/>
      <c r="H46" s="52"/>
      <c r="I46" s="52"/>
      <c r="J46" s="52"/>
      <c r="L46" s="52"/>
      <c r="M46" s="52"/>
      <c r="N46" s="52"/>
      <c r="O46" s="52"/>
      <c r="P46" s="52"/>
      <c r="Q46" s="52"/>
      <c r="S46" s="52"/>
      <c r="T46" s="52"/>
      <c r="U46" s="52"/>
      <c r="V46" s="52"/>
      <c r="W46" s="52"/>
      <c r="X46" s="145"/>
      <c r="Z46" s="52"/>
      <c r="AA46" s="52"/>
      <c r="AB46" s="52"/>
      <c r="AC46" s="52"/>
      <c r="AD46" s="52"/>
      <c r="AE46" s="145"/>
    </row>
    <row r="47" spans="1:31">
      <c r="A47" s="2"/>
      <c r="C47" s="58"/>
      <c r="D47" s="48"/>
      <c r="E47" s="59"/>
      <c r="F47" s="59"/>
      <c r="G47" s="51"/>
      <c r="H47" s="51"/>
      <c r="I47" s="51"/>
      <c r="J47" s="58"/>
      <c r="L47" s="59"/>
      <c r="M47" s="59"/>
      <c r="N47" s="51"/>
      <c r="O47" s="51"/>
      <c r="P47" s="51"/>
      <c r="Q47" s="58"/>
      <c r="S47" s="59"/>
      <c r="T47" s="59"/>
      <c r="U47" s="51"/>
      <c r="V47" s="51"/>
      <c r="W47" s="51"/>
      <c r="X47" s="52"/>
      <c r="Z47" s="59"/>
      <c r="AA47" s="59"/>
      <c r="AB47" s="51"/>
      <c r="AC47" s="51"/>
      <c r="AD47" s="51"/>
      <c r="AE47" s="52"/>
    </row>
    <row r="48" spans="1:31" ht="15.6">
      <c r="A48" s="2"/>
      <c r="C48" s="218" t="str">
        <f>+Índice!D9</f>
        <v>Quadro N9-02b- OLMC – Valor bruto e líquido das amortizações</v>
      </c>
      <c r="D48" s="218"/>
      <c r="E48" s="218"/>
      <c r="F48" s="218"/>
      <c r="G48" s="218"/>
      <c r="H48" s="51"/>
      <c r="I48" s="51"/>
      <c r="J48" s="58"/>
      <c r="L48" s="59"/>
      <c r="M48" s="59"/>
      <c r="N48" s="51"/>
      <c r="O48" s="51"/>
      <c r="P48" s="51"/>
      <c r="Q48" s="58"/>
      <c r="S48" s="59"/>
      <c r="T48" s="59"/>
      <c r="U48" s="51"/>
      <c r="V48" s="51"/>
      <c r="W48" s="51"/>
      <c r="X48" s="52"/>
      <c r="Z48" s="59"/>
      <c r="AA48" s="59"/>
      <c r="AB48" s="51"/>
      <c r="AC48" s="51"/>
      <c r="AD48" s="51"/>
      <c r="AE48" s="52"/>
    </row>
    <row r="49" spans="1:31">
      <c r="A49" s="2"/>
      <c r="C49" s="58"/>
      <c r="D49" s="48"/>
      <c r="E49" s="59"/>
      <c r="F49" s="59"/>
      <c r="G49" s="51"/>
      <c r="H49" s="51"/>
      <c r="I49" s="51"/>
      <c r="J49" s="58"/>
      <c r="L49" s="59"/>
      <c r="M49" s="59"/>
      <c r="N49" s="51"/>
      <c r="O49" s="51"/>
      <c r="P49" s="51"/>
      <c r="Q49" s="58"/>
      <c r="S49" s="59"/>
      <c r="T49" s="59"/>
      <c r="U49" s="51"/>
      <c r="V49" s="51"/>
      <c r="W49" s="51"/>
      <c r="X49" s="52"/>
      <c r="Z49" s="59"/>
      <c r="AA49" s="59"/>
      <c r="AB49" s="51"/>
      <c r="AC49" s="51"/>
      <c r="AD49" s="51"/>
      <c r="AE49" s="52"/>
    </row>
    <row r="50" spans="1:31">
      <c r="A50" s="2"/>
      <c r="C50" s="58"/>
      <c r="D50" s="48"/>
      <c r="E50" s="136"/>
      <c r="F50" s="136"/>
      <c r="G50" s="47"/>
      <c r="H50" s="31" t="s">
        <v>40</v>
      </c>
      <c r="I50" s="58"/>
      <c r="J50" s="58"/>
      <c r="L50" s="136"/>
      <c r="M50" s="136"/>
      <c r="N50" s="47"/>
      <c r="O50" s="31" t="s">
        <v>40</v>
      </c>
      <c r="P50" s="58"/>
      <c r="Q50" s="58"/>
      <c r="S50" s="136"/>
      <c r="T50" s="136"/>
      <c r="U50" s="47"/>
      <c r="V50" s="31" t="s">
        <v>40</v>
      </c>
      <c r="W50" s="58"/>
      <c r="X50" s="58"/>
      <c r="Z50" s="136"/>
      <c r="AA50" s="136"/>
      <c r="AB50" s="47"/>
      <c r="AC50" s="31" t="s">
        <v>40</v>
      </c>
      <c r="AD50" s="58"/>
      <c r="AE50" s="58"/>
    </row>
    <row r="51" spans="1:31" ht="27.6">
      <c r="A51" s="2"/>
      <c r="C51" s="190" t="s">
        <v>86</v>
      </c>
      <c r="D51" s="48"/>
      <c r="E51" s="191" t="s">
        <v>107</v>
      </c>
      <c r="F51" s="191" t="s">
        <v>87</v>
      </c>
      <c r="G51" s="191" t="s">
        <v>34</v>
      </c>
      <c r="H51" s="192" t="s">
        <v>108</v>
      </c>
      <c r="I51" s="192" t="s">
        <v>88</v>
      </c>
      <c r="J51" s="49"/>
      <c r="L51" s="191" t="s">
        <v>109</v>
      </c>
      <c r="M51" s="191" t="s">
        <v>87</v>
      </c>
      <c r="N51" s="191" t="s">
        <v>34</v>
      </c>
      <c r="O51" s="192" t="s">
        <v>110</v>
      </c>
      <c r="P51" s="192" t="s">
        <v>88</v>
      </c>
      <c r="Q51" s="49"/>
      <c r="S51" s="191" t="s">
        <v>105</v>
      </c>
      <c r="T51" s="191" t="s">
        <v>87</v>
      </c>
      <c r="U51" s="191" t="s">
        <v>34</v>
      </c>
      <c r="V51" s="192" t="s">
        <v>106</v>
      </c>
      <c r="W51" s="192" t="s">
        <v>88</v>
      </c>
      <c r="X51" s="49"/>
      <c r="Z51" s="191" t="s">
        <v>115</v>
      </c>
      <c r="AA51" s="191" t="s">
        <v>87</v>
      </c>
      <c r="AB51" s="191" t="s">
        <v>34</v>
      </c>
      <c r="AC51" s="192" t="s">
        <v>116</v>
      </c>
      <c r="AD51" s="192" t="s">
        <v>88</v>
      </c>
      <c r="AE51" s="49"/>
    </row>
    <row r="52" spans="1:31">
      <c r="A52" s="2"/>
      <c r="C52" s="58"/>
      <c r="D52" s="48"/>
      <c r="E52" s="52"/>
      <c r="F52" s="52"/>
      <c r="G52" s="51"/>
      <c r="H52" s="52"/>
      <c r="I52" s="52"/>
      <c r="J52" s="52"/>
      <c r="L52" s="52"/>
      <c r="M52" s="52"/>
      <c r="N52" s="51"/>
      <c r="O52" s="52"/>
      <c r="P52" s="52"/>
      <c r="Q52" s="52"/>
      <c r="S52" s="52"/>
      <c r="T52" s="52"/>
      <c r="U52" s="51"/>
      <c r="V52" s="52"/>
      <c r="W52" s="52"/>
      <c r="X52" s="52"/>
      <c r="Z52" s="52"/>
      <c r="AA52" s="52"/>
      <c r="AB52" s="51"/>
      <c r="AC52" s="52"/>
      <c r="AD52" s="52"/>
      <c r="AE52" s="52"/>
    </row>
    <row r="53" spans="1:31">
      <c r="A53" s="2"/>
      <c r="C53" s="137" t="s">
        <v>74</v>
      </c>
      <c r="D53" s="50"/>
      <c r="E53" s="54"/>
      <c r="F53" s="54"/>
      <c r="G53" s="53"/>
      <c r="H53" s="54"/>
      <c r="I53" s="60"/>
      <c r="J53" s="52"/>
      <c r="L53" s="54"/>
      <c r="M53" s="54"/>
      <c r="N53" s="53"/>
      <c r="O53" s="54"/>
      <c r="P53" s="60"/>
      <c r="Q53" s="52"/>
      <c r="S53" s="54"/>
      <c r="T53" s="54"/>
      <c r="U53" s="53"/>
      <c r="V53" s="54"/>
      <c r="W53" s="60"/>
      <c r="X53" s="52"/>
      <c r="Z53" s="54"/>
      <c r="AA53" s="54"/>
      <c r="AB53" s="53"/>
      <c r="AC53" s="54"/>
      <c r="AD53" s="60"/>
      <c r="AE53" s="52"/>
    </row>
    <row r="54" spans="1:31">
      <c r="A54" s="2"/>
      <c r="C54" s="80" t="s">
        <v>75</v>
      </c>
      <c r="D54" s="50"/>
      <c r="E54" s="55"/>
      <c r="F54" s="55"/>
      <c r="G54" s="55"/>
      <c r="H54" s="55">
        <f>+E54+F54+G54</f>
        <v>0</v>
      </c>
      <c r="I54" s="60"/>
      <c r="J54" s="52"/>
      <c r="L54" s="55"/>
      <c r="M54" s="55"/>
      <c r="N54" s="55"/>
      <c r="O54" s="55">
        <f>+L54+M54+N54</f>
        <v>0</v>
      </c>
      <c r="P54" s="60"/>
      <c r="Q54" s="52"/>
      <c r="S54" s="55"/>
      <c r="T54" s="55"/>
      <c r="U54" s="55"/>
      <c r="V54" s="55">
        <f>+S54+T54+U54</f>
        <v>0</v>
      </c>
      <c r="W54" s="60"/>
      <c r="X54" s="52"/>
      <c r="Z54" s="55"/>
      <c r="AA54" s="55"/>
      <c r="AB54" s="55"/>
      <c r="AC54" s="55">
        <f>+Z54+AA54+AB54</f>
        <v>0</v>
      </c>
      <c r="AD54" s="60"/>
      <c r="AE54" s="52"/>
    </row>
    <row r="55" spans="1:31">
      <c r="A55" s="2"/>
      <c r="C55" s="80" t="s">
        <v>76</v>
      </c>
      <c r="D55" s="50"/>
      <c r="E55" s="55"/>
      <c r="F55" s="55"/>
      <c r="G55" s="55"/>
      <c r="H55" s="55">
        <f t="shared" ref="H55:H63" si="24">+E55+F55+G55</f>
        <v>0</v>
      </c>
      <c r="I55" s="60"/>
      <c r="J55" s="52"/>
      <c r="L55" s="55"/>
      <c r="M55" s="55"/>
      <c r="N55" s="55"/>
      <c r="O55" s="55">
        <f t="shared" ref="O55:O63" si="25">+L55+M55+N55</f>
        <v>0</v>
      </c>
      <c r="P55" s="60"/>
      <c r="Q55" s="52"/>
      <c r="S55" s="55"/>
      <c r="T55" s="55"/>
      <c r="U55" s="55"/>
      <c r="V55" s="55">
        <f t="shared" ref="V55:V63" si="26">+S55+T55+U55</f>
        <v>0</v>
      </c>
      <c r="W55" s="60"/>
      <c r="X55" s="52"/>
      <c r="Z55" s="55"/>
      <c r="AA55" s="55"/>
      <c r="AB55" s="55"/>
      <c r="AC55" s="55">
        <f t="shared" ref="AC55:AC63" si="27">+Z55+AA55+AB55</f>
        <v>0</v>
      </c>
      <c r="AD55" s="60"/>
      <c r="AE55" s="52"/>
    </row>
    <row r="56" spans="1:31">
      <c r="A56" s="2"/>
      <c r="C56" s="138" t="s">
        <v>77</v>
      </c>
      <c r="D56" s="50"/>
      <c r="E56" s="55"/>
      <c r="F56" s="55"/>
      <c r="G56" s="55"/>
      <c r="H56" s="55">
        <f t="shared" si="24"/>
        <v>0</v>
      </c>
      <c r="I56" s="60"/>
      <c r="J56" s="52"/>
      <c r="L56" s="55"/>
      <c r="M56" s="55"/>
      <c r="N56" s="55"/>
      <c r="O56" s="55">
        <f t="shared" si="25"/>
        <v>0</v>
      </c>
      <c r="P56" s="60"/>
      <c r="Q56" s="52"/>
      <c r="S56" s="55"/>
      <c r="T56" s="55"/>
      <c r="U56" s="55"/>
      <c r="V56" s="55">
        <f t="shared" si="26"/>
        <v>0</v>
      </c>
      <c r="W56" s="60"/>
      <c r="X56" s="52"/>
      <c r="Z56" s="55"/>
      <c r="AA56" s="55"/>
      <c r="AB56" s="55"/>
      <c r="AC56" s="55">
        <f t="shared" si="27"/>
        <v>0</v>
      </c>
      <c r="AD56" s="60"/>
      <c r="AE56" s="52"/>
    </row>
    <row r="57" spans="1:31">
      <c r="A57" s="2"/>
      <c r="C57" s="80" t="s">
        <v>78</v>
      </c>
      <c r="D57" s="50"/>
      <c r="E57" s="55"/>
      <c r="F57" s="55"/>
      <c r="G57" s="55"/>
      <c r="H57" s="55">
        <f t="shared" si="24"/>
        <v>0</v>
      </c>
      <c r="I57" s="60"/>
      <c r="J57" s="52"/>
      <c r="L57" s="55"/>
      <c r="M57" s="55"/>
      <c r="N57" s="55"/>
      <c r="O57" s="55">
        <f t="shared" si="25"/>
        <v>0</v>
      </c>
      <c r="P57" s="60"/>
      <c r="Q57" s="52"/>
      <c r="S57" s="55"/>
      <c r="T57" s="55"/>
      <c r="U57" s="55"/>
      <c r="V57" s="55">
        <f t="shared" si="26"/>
        <v>0</v>
      </c>
      <c r="W57" s="60"/>
      <c r="X57" s="52"/>
      <c r="Z57" s="55"/>
      <c r="AA57" s="55"/>
      <c r="AB57" s="55"/>
      <c r="AC57" s="55">
        <f t="shared" si="27"/>
        <v>0</v>
      </c>
      <c r="AD57" s="60"/>
      <c r="AE57" s="52"/>
    </row>
    <row r="58" spans="1:31">
      <c r="A58" s="2"/>
      <c r="C58" s="80" t="s">
        <v>79</v>
      </c>
      <c r="D58" s="50"/>
      <c r="E58" s="55"/>
      <c r="F58" s="55"/>
      <c r="G58" s="55"/>
      <c r="H58" s="55">
        <f t="shared" si="24"/>
        <v>0</v>
      </c>
      <c r="I58" s="60"/>
      <c r="J58" s="52"/>
      <c r="L58" s="55"/>
      <c r="M58" s="55"/>
      <c r="N58" s="55"/>
      <c r="O58" s="55">
        <f t="shared" si="25"/>
        <v>0</v>
      </c>
      <c r="P58" s="60"/>
      <c r="Q58" s="52"/>
      <c r="S58" s="55"/>
      <c r="T58" s="55"/>
      <c r="U58" s="55"/>
      <c r="V58" s="55">
        <f t="shared" si="26"/>
        <v>0</v>
      </c>
      <c r="W58" s="60"/>
      <c r="X58" s="52"/>
      <c r="Z58" s="55"/>
      <c r="AA58" s="55"/>
      <c r="AB58" s="55"/>
      <c r="AC58" s="55">
        <f t="shared" si="27"/>
        <v>0</v>
      </c>
      <c r="AD58" s="60"/>
      <c r="AE58" s="52"/>
    </row>
    <row r="59" spans="1:31">
      <c r="A59" s="2"/>
      <c r="C59" s="80" t="s">
        <v>80</v>
      </c>
      <c r="D59" s="50"/>
      <c r="E59" s="55"/>
      <c r="F59" s="55"/>
      <c r="G59" s="55"/>
      <c r="H59" s="55">
        <f t="shared" si="24"/>
        <v>0</v>
      </c>
      <c r="I59" s="60"/>
      <c r="J59" s="52"/>
      <c r="L59" s="55"/>
      <c r="M59" s="55"/>
      <c r="N59" s="55"/>
      <c r="O59" s="55">
        <f t="shared" si="25"/>
        <v>0</v>
      </c>
      <c r="P59" s="60"/>
      <c r="Q59" s="52"/>
      <c r="S59" s="55"/>
      <c r="T59" s="55"/>
      <c r="U59" s="55"/>
      <c r="V59" s="55">
        <f t="shared" si="26"/>
        <v>0</v>
      </c>
      <c r="W59" s="60"/>
      <c r="X59" s="52"/>
      <c r="Z59" s="55"/>
      <c r="AA59" s="55"/>
      <c r="AB59" s="55"/>
      <c r="AC59" s="55">
        <f t="shared" si="27"/>
        <v>0</v>
      </c>
      <c r="AD59" s="60"/>
      <c r="AE59" s="52"/>
    </row>
    <row r="60" spans="1:31">
      <c r="A60" s="2"/>
      <c r="C60" s="80" t="s">
        <v>81</v>
      </c>
      <c r="D60" s="50"/>
      <c r="E60" s="55"/>
      <c r="F60" s="55"/>
      <c r="G60" s="55"/>
      <c r="H60" s="55">
        <f t="shared" si="24"/>
        <v>0</v>
      </c>
      <c r="I60" s="60"/>
      <c r="J60" s="52"/>
      <c r="L60" s="55"/>
      <c r="M60" s="55"/>
      <c r="N60" s="55"/>
      <c r="O60" s="55">
        <f t="shared" si="25"/>
        <v>0</v>
      </c>
      <c r="P60" s="60"/>
      <c r="Q60" s="52"/>
      <c r="S60" s="55"/>
      <c r="T60" s="55"/>
      <c r="U60" s="55"/>
      <c r="V60" s="55">
        <f t="shared" si="26"/>
        <v>0</v>
      </c>
      <c r="W60" s="60"/>
      <c r="X60" s="52"/>
      <c r="Z60" s="55"/>
      <c r="AA60" s="55"/>
      <c r="AB60" s="55"/>
      <c r="AC60" s="55">
        <f t="shared" si="27"/>
        <v>0</v>
      </c>
      <c r="AD60" s="60"/>
      <c r="AE60" s="52"/>
    </row>
    <row r="61" spans="1:31">
      <c r="A61" s="2"/>
      <c r="C61" s="140" t="s">
        <v>82</v>
      </c>
      <c r="D61" s="50"/>
      <c r="E61" s="55"/>
      <c r="F61" s="55"/>
      <c r="G61" s="55"/>
      <c r="H61" s="55">
        <f t="shared" si="24"/>
        <v>0</v>
      </c>
      <c r="I61" s="60"/>
      <c r="J61" s="52"/>
      <c r="L61" s="55"/>
      <c r="M61" s="55"/>
      <c r="N61" s="55"/>
      <c r="O61" s="55">
        <f t="shared" si="25"/>
        <v>0</v>
      </c>
      <c r="P61" s="60"/>
      <c r="Q61" s="52"/>
      <c r="S61" s="55"/>
      <c r="T61" s="55"/>
      <c r="U61" s="55"/>
      <c r="V61" s="55">
        <f t="shared" si="26"/>
        <v>0</v>
      </c>
      <c r="W61" s="60"/>
      <c r="X61" s="52"/>
      <c r="Z61" s="55"/>
      <c r="AA61" s="55"/>
      <c r="AB61" s="55"/>
      <c r="AC61" s="55">
        <f t="shared" si="27"/>
        <v>0</v>
      </c>
      <c r="AD61" s="60"/>
      <c r="AE61" s="52"/>
    </row>
    <row r="62" spans="1:31">
      <c r="A62" s="2"/>
      <c r="C62" s="140" t="s">
        <v>17</v>
      </c>
      <c r="D62" s="50"/>
      <c r="E62" s="55"/>
      <c r="F62" s="55"/>
      <c r="G62" s="55"/>
      <c r="H62" s="55">
        <f t="shared" si="24"/>
        <v>0</v>
      </c>
      <c r="I62" s="60"/>
      <c r="J62" s="52"/>
      <c r="L62" s="55"/>
      <c r="M62" s="55"/>
      <c r="N62" s="55"/>
      <c r="O62" s="55">
        <f t="shared" si="25"/>
        <v>0</v>
      </c>
      <c r="P62" s="60"/>
      <c r="Q62" s="52"/>
      <c r="S62" s="55"/>
      <c r="T62" s="55"/>
      <c r="U62" s="55"/>
      <c r="V62" s="55">
        <f t="shared" si="26"/>
        <v>0</v>
      </c>
      <c r="W62" s="60"/>
      <c r="X62" s="52"/>
      <c r="Z62" s="55"/>
      <c r="AA62" s="55"/>
      <c r="AB62" s="55"/>
      <c r="AC62" s="55">
        <f t="shared" si="27"/>
        <v>0</v>
      </c>
      <c r="AD62" s="60"/>
      <c r="AE62" s="52"/>
    </row>
    <row r="63" spans="1:31">
      <c r="A63" s="2"/>
      <c r="C63" s="80" t="s">
        <v>83</v>
      </c>
      <c r="D63" s="50"/>
      <c r="E63" s="55"/>
      <c r="F63" s="55"/>
      <c r="G63" s="55"/>
      <c r="H63" s="55">
        <f t="shared" si="24"/>
        <v>0</v>
      </c>
      <c r="I63" s="60"/>
      <c r="J63" s="52"/>
      <c r="L63" s="55"/>
      <c r="M63" s="55"/>
      <c r="N63" s="55"/>
      <c r="O63" s="55">
        <f t="shared" si="25"/>
        <v>0</v>
      </c>
      <c r="P63" s="60"/>
      <c r="Q63" s="52"/>
      <c r="S63" s="55"/>
      <c r="T63" s="55"/>
      <c r="U63" s="55"/>
      <c r="V63" s="55">
        <f t="shared" si="26"/>
        <v>0</v>
      </c>
      <c r="W63" s="60"/>
      <c r="X63" s="52"/>
      <c r="Z63" s="55"/>
      <c r="AA63" s="55"/>
      <c r="AB63" s="55"/>
      <c r="AC63" s="55">
        <f t="shared" si="27"/>
        <v>0</v>
      </c>
      <c r="AD63" s="60"/>
      <c r="AE63" s="52"/>
    </row>
    <row r="64" spans="1:31">
      <c r="A64" s="2"/>
      <c r="C64" s="56"/>
      <c r="D64" s="50"/>
      <c r="E64" s="55"/>
      <c r="F64" s="55"/>
      <c r="G64" s="55"/>
      <c r="H64" s="55"/>
      <c r="I64" s="60"/>
      <c r="J64" s="52"/>
      <c r="L64" s="55"/>
      <c r="M64" s="55"/>
      <c r="N64" s="55"/>
      <c r="O64" s="55"/>
      <c r="P64" s="60"/>
      <c r="Q64" s="52"/>
      <c r="S64" s="55"/>
      <c r="T64" s="55"/>
      <c r="U64" s="55"/>
      <c r="V64" s="55"/>
      <c r="W64" s="60"/>
      <c r="X64" s="52"/>
      <c r="Z64" s="55"/>
      <c r="AA64" s="55"/>
      <c r="AB64" s="55"/>
      <c r="AC64" s="55"/>
      <c r="AD64" s="60"/>
      <c r="AE64" s="52"/>
    </row>
    <row r="65" spans="1:31">
      <c r="A65" s="2"/>
      <c r="C65" s="137" t="s">
        <v>39</v>
      </c>
      <c r="D65" s="50"/>
      <c r="E65" s="54"/>
      <c r="F65" s="54"/>
      <c r="G65" s="53"/>
      <c r="H65" s="54"/>
      <c r="I65" s="60"/>
      <c r="J65" s="52"/>
      <c r="L65" s="54"/>
      <c r="M65" s="54"/>
      <c r="N65" s="53"/>
      <c r="O65" s="54"/>
      <c r="P65" s="60"/>
      <c r="Q65" s="52"/>
      <c r="S65" s="54"/>
      <c r="T65" s="54"/>
      <c r="U65" s="53"/>
      <c r="V65" s="54"/>
      <c r="W65" s="60"/>
      <c r="X65" s="52"/>
      <c r="Z65" s="54"/>
      <c r="AA65" s="54"/>
      <c r="AB65" s="53"/>
      <c r="AC65" s="54"/>
      <c r="AD65" s="60"/>
      <c r="AE65" s="52"/>
    </row>
    <row r="66" spans="1:31">
      <c r="A66" s="2"/>
      <c r="C66" s="80" t="s">
        <v>75</v>
      </c>
      <c r="D66" s="50"/>
      <c r="E66" s="55"/>
      <c r="F66" s="55"/>
      <c r="G66" s="55"/>
      <c r="H66" s="55">
        <f t="shared" ref="H66:H77" si="28">+E66+F66+G66</f>
        <v>0</v>
      </c>
      <c r="I66" s="60"/>
      <c r="J66" s="52"/>
      <c r="L66" s="55"/>
      <c r="M66" s="55"/>
      <c r="N66" s="55"/>
      <c r="O66" s="55">
        <f t="shared" ref="O66:O77" si="29">+L66+M66+N66</f>
        <v>0</v>
      </c>
      <c r="P66" s="60"/>
      <c r="Q66" s="52"/>
      <c r="S66" s="55"/>
      <c r="T66" s="55"/>
      <c r="U66" s="55"/>
      <c r="V66" s="55">
        <f t="shared" ref="V66:V77" si="30">+S66+T66+U66</f>
        <v>0</v>
      </c>
      <c r="W66" s="60"/>
      <c r="X66" s="52"/>
      <c r="Z66" s="55"/>
      <c r="AA66" s="55"/>
      <c r="AB66" s="55"/>
      <c r="AC66" s="55">
        <f t="shared" ref="AC66:AC77" si="31">+Z66+AA66+AB66</f>
        <v>0</v>
      </c>
      <c r="AD66" s="60"/>
      <c r="AE66" s="52"/>
    </row>
    <row r="67" spans="1:31">
      <c r="A67" s="2"/>
      <c r="C67" s="80" t="s">
        <v>76</v>
      </c>
      <c r="D67" s="50"/>
      <c r="E67" s="55"/>
      <c r="F67" s="55"/>
      <c r="G67" s="55"/>
      <c r="H67" s="55">
        <f t="shared" si="28"/>
        <v>0</v>
      </c>
      <c r="I67" s="60"/>
      <c r="J67" s="52"/>
      <c r="L67" s="55"/>
      <c r="M67" s="55"/>
      <c r="N67" s="55"/>
      <c r="O67" s="55">
        <f t="shared" si="29"/>
        <v>0</v>
      </c>
      <c r="P67" s="60"/>
      <c r="Q67" s="52"/>
      <c r="S67" s="55"/>
      <c r="T67" s="55"/>
      <c r="U67" s="55"/>
      <c r="V67" s="55">
        <f t="shared" si="30"/>
        <v>0</v>
      </c>
      <c r="W67" s="60"/>
      <c r="X67" s="52"/>
      <c r="Z67" s="55"/>
      <c r="AA67" s="55"/>
      <c r="AB67" s="55"/>
      <c r="AC67" s="55">
        <f t="shared" si="31"/>
        <v>0</v>
      </c>
      <c r="AD67" s="60"/>
      <c r="AE67" s="52"/>
    </row>
    <row r="68" spans="1:31">
      <c r="A68" s="2"/>
      <c r="C68" s="138" t="s">
        <v>77</v>
      </c>
      <c r="D68" s="50"/>
      <c r="E68" s="55"/>
      <c r="F68" s="55"/>
      <c r="G68" s="55"/>
      <c r="H68" s="55">
        <f t="shared" si="28"/>
        <v>0</v>
      </c>
      <c r="I68" s="60"/>
      <c r="J68" s="52"/>
      <c r="L68" s="55"/>
      <c r="M68" s="55"/>
      <c r="N68" s="55"/>
      <c r="O68" s="55">
        <f t="shared" si="29"/>
        <v>0</v>
      </c>
      <c r="P68" s="60"/>
      <c r="Q68" s="52"/>
      <c r="S68" s="55"/>
      <c r="T68" s="55"/>
      <c r="U68" s="55"/>
      <c r="V68" s="55">
        <f t="shared" si="30"/>
        <v>0</v>
      </c>
      <c r="W68" s="60"/>
      <c r="X68" s="52"/>
      <c r="Z68" s="55"/>
      <c r="AA68" s="55"/>
      <c r="AB68" s="55"/>
      <c r="AC68" s="55">
        <f t="shared" si="31"/>
        <v>0</v>
      </c>
      <c r="AD68" s="60"/>
      <c r="AE68" s="52"/>
    </row>
    <row r="69" spans="1:31">
      <c r="C69" s="80" t="s">
        <v>78</v>
      </c>
      <c r="D69" s="50"/>
      <c r="E69" s="55"/>
      <c r="F69" s="55"/>
      <c r="G69" s="55"/>
      <c r="H69" s="55">
        <f t="shared" si="28"/>
        <v>0</v>
      </c>
      <c r="I69" s="60"/>
      <c r="J69" s="52"/>
      <c r="L69" s="55"/>
      <c r="M69" s="55"/>
      <c r="N69" s="55"/>
      <c r="O69" s="55">
        <f t="shared" si="29"/>
        <v>0</v>
      </c>
      <c r="P69" s="60"/>
      <c r="Q69" s="52"/>
      <c r="S69" s="55"/>
      <c r="T69" s="55"/>
      <c r="U69" s="55"/>
      <c r="V69" s="55">
        <f t="shared" si="30"/>
        <v>0</v>
      </c>
      <c r="W69" s="60"/>
      <c r="X69" s="52"/>
      <c r="Z69" s="55"/>
      <c r="AA69" s="55"/>
      <c r="AB69" s="55"/>
      <c r="AC69" s="55">
        <f t="shared" si="31"/>
        <v>0</v>
      </c>
      <c r="AD69" s="60"/>
      <c r="AE69" s="52"/>
    </row>
    <row r="70" spans="1:31">
      <c r="A70" s="2"/>
      <c r="C70" s="80" t="s">
        <v>79</v>
      </c>
      <c r="D70" s="50"/>
      <c r="E70" s="55"/>
      <c r="F70" s="55"/>
      <c r="G70" s="55"/>
      <c r="H70" s="55">
        <f t="shared" si="28"/>
        <v>0</v>
      </c>
      <c r="I70" s="60"/>
      <c r="J70" s="52"/>
      <c r="L70" s="55"/>
      <c r="M70" s="55"/>
      <c r="N70" s="55"/>
      <c r="O70" s="55">
        <f t="shared" si="29"/>
        <v>0</v>
      </c>
      <c r="P70" s="60"/>
      <c r="Q70" s="52"/>
      <c r="S70" s="55"/>
      <c r="T70" s="55"/>
      <c r="U70" s="55"/>
      <c r="V70" s="55">
        <f t="shared" si="30"/>
        <v>0</v>
      </c>
      <c r="W70" s="60"/>
      <c r="X70" s="52"/>
      <c r="Z70" s="55"/>
      <c r="AA70" s="55"/>
      <c r="AB70" s="55"/>
      <c r="AC70" s="55">
        <f t="shared" si="31"/>
        <v>0</v>
      </c>
      <c r="AD70" s="60"/>
      <c r="AE70" s="52"/>
    </row>
    <row r="71" spans="1:31">
      <c r="A71" s="2"/>
      <c r="C71" s="80" t="s">
        <v>80</v>
      </c>
      <c r="D71" s="50"/>
      <c r="E71" s="55"/>
      <c r="F71" s="55"/>
      <c r="G71" s="55"/>
      <c r="H71" s="55">
        <f t="shared" si="28"/>
        <v>0</v>
      </c>
      <c r="I71" s="60"/>
      <c r="J71" s="52"/>
      <c r="L71" s="55"/>
      <c r="M71" s="55"/>
      <c r="N71" s="55"/>
      <c r="O71" s="55">
        <f t="shared" si="29"/>
        <v>0</v>
      </c>
      <c r="P71" s="60"/>
      <c r="Q71" s="52"/>
      <c r="S71" s="55"/>
      <c r="T71" s="55"/>
      <c r="U71" s="55"/>
      <c r="V71" s="55">
        <f t="shared" si="30"/>
        <v>0</v>
      </c>
      <c r="W71" s="60"/>
      <c r="X71" s="52"/>
      <c r="Z71" s="55"/>
      <c r="AA71" s="55"/>
      <c r="AB71" s="55"/>
      <c r="AC71" s="55">
        <f t="shared" si="31"/>
        <v>0</v>
      </c>
      <c r="AD71" s="60"/>
      <c r="AE71" s="52"/>
    </row>
    <row r="72" spans="1:31">
      <c r="A72" s="2"/>
      <c r="C72" s="80" t="s">
        <v>81</v>
      </c>
      <c r="D72" s="50"/>
      <c r="E72" s="55"/>
      <c r="F72" s="55"/>
      <c r="G72" s="55"/>
      <c r="H72" s="55">
        <f t="shared" si="28"/>
        <v>0</v>
      </c>
      <c r="I72" s="60"/>
      <c r="J72" s="52"/>
      <c r="L72" s="55"/>
      <c r="M72" s="55"/>
      <c r="N72" s="55"/>
      <c r="O72" s="55">
        <f t="shared" si="29"/>
        <v>0</v>
      </c>
      <c r="P72" s="60"/>
      <c r="Q72" s="52"/>
      <c r="S72" s="55"/>
      <c r="T72" s="55"/>
      <c r="U72" s="55"/>
      <c r="V72" s="55">
        <f t="shared" si="30"/>
        <v>0</v>
      </c>
      <c r="W72" s="60"/>
      <c r="X72" s="52"/>
      <c r="Z72" s="55"/>
      <c r="AA72" s="55"/>
      <c r="AB72" s="55"/>
      <c r="AC72" s="55">
        <f t="shared" si="31"/>
        <v>0</v>
      </c>
      <c r="AD72" s="60"/>
      <c r="AE72" s="52"/>
    </row>
    <row r="73" spans="1:31">
      <c r="A73" s="2"/>
      <c r="C73" s="140" t="s">
        <v>82</v>
      </c>
      <c r="D73" s="50"/>
      <c r="E73" s="55"/>
      <c r="F73" s="55"/>
      <c r="G73" s="55"/>
      <c r="H73" s="55">
        <f t="shared" si="28"/>
        <v>0</v>
      </c>
      <c r="I73" s="60"/>
      <c r="J73" s="52"/>
      <c r="L73" s="55"/>
      <c r="M73" s="55"/>
      <c r="N73" s="55"/>
      <c r="O73" s="55">
        <f t="shared" si="29"/>
        <v>0</v>
      </c>
      <c r="P73" s="60"/>
      <c r="Q73" s="52"/>
      <c r="S73" s="55"/>
      <c r="T73" s="55"/>
      <c r="U73" s="55"/>
      <c r="V73" s="55">
        <f t="shared" si="30"/>
        <v>0</v>
      </c>
      <c r="W73" s="60"/>
      <c r="X73" s="52"/>
      <c r="Z73" s="55"/>
      <c r="AA73" s="55"/>
      <c r="AB73" s="55"/>
      <c r="AC73" s="55">
        <f t="shared" si="31"/>
        <v>0</v>
      </c>
      <c r="AD73" s="60"/>
      <c r="AE73" s="52"/>
    </row>
    <row r="74" spans="1:31">
      <c r="A74" s="2"/>
      <c r="C74" s="140" t="s">
        <v>17</v>
      </c>
      <c r="D74" s="50"/>
      <c r="E74" s="55"/>
      <c r="F74" s="55"/>
      <c r="G74" s="55"/>
      <c r="H74" s="55">
        <f t="shared" si="28"/>
        <v>0</v>
      </c>
      <c r="I74" s="60"/>
      <c r="J74" s="52"/>
      <c r="L74" s="55"/>
      <c r="M74" s="55"/>
      <c r="N74" s="55"/>
      <c r="O74" s="55">
        <f t="shared" si="29"/>
        <v>0</v>
      </c>
      <c r="P74" s="60"/>
      <c r="Q74" s="52"/>
      <c r="S74" s="55"/>
      <c r="T74" s="55"/>
      <c r="U74" s="55"/>
      <c r="V74" s="55">
        <f t="shared" si="30"/>
        <v>0</v>
      </c>
      <c r="W74" s="60"/>
      <c r="X74" s="52"/>
      <c r="Z74" s="55"/>
      <c r="AA74" s="55"/>
      <c r="AB74" s="55"/>
      <c r="AC74" s="55">
        <f t="shared" si="31"/>
        <v>0</v>
      </c>
      <c r="AD74" s="60"/>
      <c r="AE74" s="52"/>
    </row>
    <row r="75" spans="1:31">
      <c r="A75" s="2"/>
      <c r="C75" s="81" t="s">
        <v>97</v>
      </c>
      <c r="D75" s="50"/>
      <c r="E75" s="55"/>
      <c r="F75" s="55"/>
      <c r="G75" s="55"/>
      <c r="H75" s="55">
        <f t="shared" si="28"/>
        <v>0</v>
      </c>
      <c r="I75" s="60"/>
      <c r="J75" s="52"/>
      <c r="L75" s="55"/>
      <c r="M75" s="55"/>
      <c r="N75" s="55"/>
      <c r="O75" s="55">
        <f t="shared" si="29"/>
        <v>0</v>
      </c>
      <c r="P75" s="60"/>
      <c r="Q75" s="52"/>
      <c r="S75" s="55"/>
      <c r="T75" s="55"/>
      <c r="U75" s="55"/>
      <c r="V75" s="55">
        <f t="shared" si="30"/>
        <v>0</v>
      </c>
      <c r="W75" s="60"/>
      <c r="X75" s="52"/>
      <c r="Z75" s="55"/>
      <c r="AA75" s="55"/>
      <c r="AB75" s="55"/>
      <c r="AC75" s="55">
        <f t="shared" si="31"/>
        <v>0</v>
      </c>
      <c r="AD75" s="60"/>
      <c r="AE75" s="52"/>
    </row>
    <row r="76" spans="1:31">
      <c r="A76" s="2"/>
      <c r="C76" s="80" t="s">
        <v>96</v>
      </c>
      <c r="D76" s="50"/>
      <c r="E76" s="55"/>
      <c r="F76" s="55"/>
      <c r="G76" s="55"/>
      <c r="H76" s="55">
        <f t="shared" si="28"/>
        <v>0</v>
      </c>
      <c r="I76" s="60"/>
      <c r="J76" s="52"/>
      <c r="L76" s="55"/>
      <c r="M76" s="55"/>
      <c r="N76" s="55"/>
      <c r="O76" s="55">
        <f t="shared" si="29"/>
        <v>0</v>
      </c>
      <c r="P76" s="60"/>
      <c r="Q76" s="52"/>
      <c r="S76" s="55"/>
      <c r="T76" s="55"/>
      <c r="U76" s="55"/>
      <c r="V76" s="55">
        <f t="shared" si="30"/>
        <v>0</v>
      </c>
      <c r="W76" s="60"/>
      <c r="X76" s="52"/>
      <c r="Z76" s="55"/>
      <c r="AA76" s="55"/>
      <c r="AB76" s="55"/>
      <c r="AC76" s="55">
        <f t="shared" si="31"/>
        <v>0</v>
      </c>
      <c r="AD76" s="60"/>
      <c r="AE76" s="52"/>
    </row>
    <row r="77" spans="1:31">
      <c r="A77" s="2"/>
      <c r="C77" s="80" t="s">
        <v>95</v>
      </c>
      <c r="D77" s="50"/>
      <c r="E77" s="55"/>
      <c r="F77" s="55"/>
      <c r="G77" s="55"/>
      <c r="H77" s="55">
        <f t="shared" si="28"/>
        <v>0</v>
      </c>
      <c r="I77" s="60"/>
      <c r="J77" s="52"/>
      <c r="L77" s="55"/>
      <c r="M77" s="55"/>
      <c r="N77" s="55"/>
      <c r="O77" s="55">
        <f t="shared" si="29"/>
        <v>0</v>
      </c>
      <c r="P77" s="60"/>
      <c r="Q77" s="52"/>
      <c r="S77" s="55"/>
      <c r="T77" s="55"/>
      <c r="U77" s="55"/>
      <c r="V77" s="55">
        <f t="shared" si="30"/>
        <v>0</v>
      </c>
      <c r="W77" s="60"/>
      <c r="X77" s="52"/>
      <c r="Z77" s="55"/>
      <c r="AA77" s="55"/>
      <c r="AB77" s="55"/>
      <c r="AC77" s="55">
        <f t="shared" si="31"/>
        <v>0</v>
      </c>
      <c r="AD77" s="60"/>
      <c r="AE77" s="52"/>
    </row>
    <row r="78" spans="1:31">
      <c r="A78" s="2"/>
      <c r="C78" s="9"/>
      <c r="D78" s="50"/>
      <c r="E78" s="55"/>
      <c r="F78" s="55"/>
      <c r="G78" s="55"/>
      <c r="H78" s="55"/>
      <c r="I78" s="60"/>
      <c r="J78" s="52"/>
      <c r="L78" s="55"/>
      <c r="M78" s="55"/>
      <c r="N78" s="55"/>
      <c r="O78" s="55"/>
      <c r="P78" s="60"/>
      <c r="Q78" s="52"/>
      <c r="S78" s="55"/>
      <c r="T78" s="55"/>
      <c r="U78" s="55"/>
      <c r="V78" s="55"/>
      <c r="W78" s="60"/>
      <c r="X78" s="52"/>
      <c r="Z78" s="55"/>
      <c r="AA78" s="55"/>
      <c r="AB78" s="55"/>
      <c r="AC78" s="55"/>
      <c r="AD78" s="60"/>
      <c r="AE78" s="52"/>
    </row>
    <row r="79" spans="1:31">
      <c r="A79" s="2"/>
      <c r="C79" s="141" t="s">
        <v>30</v>
      </c>
      <c r="D79" s="57"/>
      <c r="E79" s="142">
        <f>SUM(E54:E77)</f>
        <v>0</v>
      </c>
      <c r="F79" s="142">
        <f t="shared" ref="F79:H79" si="32">SUM(F54:F77)</f>
        <v>0</v>
      </c>
      <c r="G79" s="142">
        <f t="shared" si="32"/>
        <v>0</v>
      </c>
      <c r="H79" s="142">
        <f t="shared" si="32"/>
        <v>0</v>
      </c>
      <c r="I79" s="146" t="e">
        <f>+F79/J34</f>
        <v>#DIV/0!</v>
      </c>
      <c r="J79" s="52"/>
      <c r="L79" s="142">
        <f>SUM(L54:L77)</f>
        <v>0</v>
      </c>
      <c r="M79" s="142">
        <f t="shared" ref="M79:O79" si="33">SUM(M54:M77)</f>
        <v>0</v>
      </c>
      <c r="N79" s="142">
        <f t="shared" si="33"/>
        <v>0</v>
      </c>
      <c r="O79" s="142">
        <f t="shared" si="33"/>
        <v>0</v>
      </c>
      <c r="P79" s="146" t="e">
        <f>+M79/Q34</f>
        <v>#DIV/0!</v>
      </c>
      <c r="Q79" s="52"/>
      <c r="S79" s="142">
        <f>SUM(S54:S77)</f>
        <v>0</v>
      </c>
      <c r="T79" s="142">
        <f t="shared" ref="T79:V79" si="34">SUM(T54:T77)</f>
        <v>0</v>
      </c>
      <c r="U79" s="142">
        <f t="shared" si="34"/>
        <v>0</v>
      </c>
      <c r="V79" s="142">
        <f t="shared" si="34"/>
        <v>0</v>
      </c>
      <c r="W79" s="146" t="e">
        <f>+T79/X34</f>
        <v>#DIV/0!</v>
      </c>
      <c r="X79" s="52"/>
      <c r="Z79" s="142">
        <f>SUM(Z54:Z77)</f>
        <v>0</v>
      </c>
      <c r="AA79" s="142">
        <f t="shared" ref="AA79:AC79" si="35">SUM(AA54:AA77)</f>
        <v>0</v>
      </c>
      <c r="AB79" s="142">
        <f t="shared" si="35"/>
        <v>0</v>
      </c>
      <c r="AC79" s="142">
        <f t="shared" si="35"/>
        <v>0</v>
      </c>
      <c r="AD79" s="146" t="e">
        <f>+AA79/AE34</f>
        <v>#DIV/0!</v>
      </c>
      <c r="AE79" s="52"/>
    </row>
    <row r="80" spans="1:31">
      <c r="A80" s="2"/>
      <c r="C80" s="58"/>
      <c r="D80" s="48"/>
      <c r="E80" s="54"/>
      <c r="F80" s="54"/>
      <c r="G80" s="54"/>
      <c r="H80" s="54"/>
      <c r="I80" s="60"/>
      <c r="J80" s="52"/>
      <c r="L80" s="54"/>
      <c r="M80" s="54"/>
      <c r="N80" s="54"/>
      <c r="O80" s="54"/>
      <c r="P80" s="60"/>
      <c r="Q80" s="52"/>
      <c r="S80" s="54"/>
      <c r="T80" s="54"/>
      <c r="U80" s="54"/>
      <c r="V80" s="54"/>
      <c r="W80" s="60"/>
      <c r="X80" s="52"/>
      <c r="Z80" s="54"/>
      <c r="AA80" s="54"/>
      <c r="AB80" s="54"/>
      <c r="AC80" s="54"/>
      <c r="AD80" s="60"/>
      <c r="AE80" s="52"/>
    </row>
    <row r="81" spans="1:31">
      <c r="A81" s="2"/>
      <c r="C81" s="58"/>
      <c r="D81" s="58"/>
      <c r="E81" s="52"/>
      <c r="F81" s="52"/>
      <c r="G81" s="52"/>
      <c r="H81" s="52"/>
      <c r="I81" s="52"/>
      <c r="J81" s="52"/>
      <c r="L81" s="52"/>
      <c r="M81" s="52"/>
      <c r="N81" s="52"/>
      <c r="O81" s="52"/>
      <c r="P81" s="52"/>
      <c r="Q81" s="52"/>
      <c r="S81" s="52"/>
      <c r="T81" s="52"/>
      <c r="U81" s="52"/>
      <c r="V81" s="145"/>
      <c r="W81" s="52"/>
      <c r="X81" s="52"/>
      <c r="Z81" s="52"/>
      <c r="AA81" s="52"/>
      <c r="AB81" s="52"/>
      <c r="AC81" s="145"/>
      <c r="AD81" s="52"/>
      <c r="AE81" s="52"/>
    </row>
    <row r="82" spans="1:31" ht="15.6">
      <c r="C82" s="218" t="str">
        <f>+Índice!D10</f>
        <v xml:space="preserve">Quadro N9-02c- OLMC – Valor bruto e líquido dos ativos não aceites para efeitos regulatórios </v>
      </c>
      <c r="D82" s="218"/>
      <c r="E82" s="218"/>
      <c r="F82" s="218"/>
      <c r="G82" s="218"/>
      <c r="L82" s="2"/>
      <c r="M82" s="3"/>
      <c r="N82" s="2"/>
      <c r="S82" s="2"/>
      <c r="T82" s="2"/>
      <c r="U82" s="2"/>
      <c r="Z82" s="2"/>
      <c r="AA82" s="2"/>
      <c r="AB82" s="2"/>
    </row>
    <row r="83" spans="1:31">
      <c r="C83" s="135"/>
    </row>
    <row r="84" spans="1:31">
      <c r="C84" s="58"/>
      <c r="D84" s="46"/>
      <c r="E84" s="136"/>
      <c r="F84" s="136"/>
      <c r="G84" s="47"/>
      <c r="H84" s="47"/>
      <c r="I84" s="47"/>
      <c r="J84" s="31" t="s">
        <v>40</v>
      </c>
      <c r="L84" s="136"/>
      <c r="M84" s="136"/>
      <c r="N84" s="47"/>
      <c r="O84" s="47"/>
      <c r="P84" s="47"/>
      <c r="Q84" s="31" t="s">
        <v>40</v>
      </c>
      <c r="S84" s="136"/>
      <c r="T84" s="136"/>
      <c r="U84" s="47"/>
      <c r="V84" s="47"/>
      <c r="W84" s="47"/>
      <c r="X84" s="31" t="s">
        <v>40</v>
      </c>
      <c r="Z84" s="136"/>
      <c r="AA84" s="136"/>
      <c r="AB84" s="47"/>
      <c r="AC84" s="47"/>
      <c r="AD84" s="47"/>
      <c r="AE84" s="31" t="s">
        <v>40</v>
      </c>
    </row>
    <row r="85" spans="1:31">
      <c r="C85" s="219" t="s">
        <v>71</v>
      </c>
      <c r="D85" s="185"/>
      <c r="E85" s="186" t="s">
        <v>20</v>
      </c>
      <c r="F85" s="217" t="s">
        <v>21</v>
      </c>
      <c r="G85" s="217"/>
      <c r="H85" s="187" t="s">
        <v>22</v>
      </c>
      <c r="I85" s="187" t="s">
        <v>72</v>
      </c>
      <c r="J85" s="187" t="s">
        <v>20</v>
      </c>
      <c r="L85" s="186" t="s">
        <v>20</v>
      </c>
      <c r="M85" s="217" t="s">
        <v>21</v>
      </c>
      <c r="N85" s="217"/>
      <c r="O85" s="187" t="s">
        <v>22</v>
      </c>
      <c r="P85" s="187" t="s">
        <v>72</v>
      </c>
      <c r="Q85" s="187" t="s">
        <v>20</v>
      </c>
      <c r="S85" s="186" t="s">
        <v>20</v>
      </c>
      <c r="T85" s="217" t="s">
        <v>21</v>
      </c>
      <c r="U85" s="217"/>
      <c r="V85" s="187" t="s">
        <v>22</v>
      </c>
      <c r="W85" s="187" t="s">
        <v>72</v>
      </c>
      <c r="X85" s="187" t="s">
        <v>20</v>
      </c>
      <c r="Z85" s="186" t="s">
        <v>20</v>
      </c>
      <c r="AA85" s="217" t="s">
        <v>21</v>
      </c>
      <c r="AB85" s="217"/>
      <c r="AC85" s="187" t="s">
        <v>22</v>
      </c>
      <c r="AD85" s="187" t="s">
        <v>72</v>
      </c>
      <c r="AE85" s="187" t="s">
        <v>20</v>
      </c>
    </row>
    <row r="86" spans="1:31" s="7" customFormat="1">
      <c r="A86" s="6"/>
      <c r="B86" s="12"/>
      <c r="C86" s="220"/>
      <c r="D86" s="201"/>
      <c r="E86" s="189" t="s">
        <v>99</v>
      </c>
      <c r="F86" s="189" t="s">
        <v>23</v>
      </c>
      <c r="G86" s="189" t="s">
        <v>24</v>
      </c>
      <c r="H86" s="189" t="s">
        <v>25</v>
      </c>
      <c r="I86" s="189" t="s">
        <v>73</v>
      </c>
      <c r="J86" s="202" t="s">
        <v>100</v>
      </c>
      <c r="K86" s="2"/>
      <c r="L86" s="189" t="s">
        <v>101</v>
      </c>
      <c r="M86" s="189" t="s">
        <v>23</v>
      </c>
      <c r="N86" s="189" t="s">
        <v>24</v>
      </c>
      <c r="O86" s="189" t="s">
        <v>25</v>
      </c>
      <c r="P86" s="189" t="s">
        <v>73</v>
      </c>
      <c r="Q86" s="202" t="s">
        <v>102</v>
      </c>
      <c r="R86" s="2"/>
      <c r="S86" s="189" t="s">
        <v>103</v>
      </c>
      <c r="T86" s="189" t="s">
        <v>23</v>
      </c>
      <c r="U86" s="189" t="s">
        <v>24</v>
      </c>
      <c r="V86" s="189" t="s">
        <v>25</v>
      </c>
      <c r="W86" s="189" t="s">
        <v>73</v>
      </c>
      <c r="X86" s="202" t="s">
        <v>104</v>
      </c>
      <c r="Y86" s="2"/>
      <c r="Z86" s="189" t="s">
        <v>113</v>
      </c>
      <c r="AA86" s="189" t="s">
        <v>23</v>
      </c>
      <c r="AB86" s="189" t="s">
        <v>24</v>
      </c>
      <c r="AC86" s="189" t="s">
        <v>25</v>
      </c>
      <c r="AD86" s="189" t="s">
        <v>73</v>
      </c>
      <c r="AE86" s="202" t="s">
        <v>114</v>
      </c>
    </row>
    <row r="87" spans="1:31">
      <c r="C87" s="58"/>
      <c r="D87" s="50"/>
      <c r="E87" s="52"/>
      <c r="F87" s="52"/>
      <c r="G87" s="51"/>
      <c r="H87" s="52"/>
      <c r="I87" s="52"/>
      <c r="J87" s="52"/>
      <c r="L87" s="52"/>
      <c r="M87" s="52"/>
      <c r="N87" s="51"/>
      <c r="O87" s="52"/>
      <c r="P87" s="52"/>
      <c r="Q87" s="52"/>
      <c r="S87" s="52"/>
      <c r="T87" s="52"/>
      <c r="U87" s="51"/>
      <c r="V87" s="52"/>
      <c r="W87" s="52"/>
      <c r="X87" s="52"/>
      <c r="Z87" s="52"/>
      <c r="AA87" s="52"/>
      <c r="AB87" s="51"/>
      <c r="AC87" s="52"/>
      <c r="AD87" s="52"/>
      <c r="AE87" s="52"/>
    </row>
    <row r="88" spans="1:31">
      <c r="C88" s="137" t="s">
        <v>74</v>
      </c>
      <c r="D88" s="50"/>
      <c r="E88" s="54"/>
      <c r="F88" s="54"/>
      <c r="G88" s="53"/>
      <c r="H88" s="54"/>
      <c r="I88" s="54"/>
      <c r="J88" s="54"/>
      <c r="L88" s="54"/>
      <c r="M88" s="54"/>
      <c r="N88" s="53"/>
      <c r="O88" s="54"/>
      <c r="P88" s="54"/>
      <c r="Q88" s="54"/>
      <c r="S88" s="54"/>
      <c r="T88" s="54"/>
      <c r="U88" s="53"/>
      <c r="V88" s="54"/>
      <c r="W88" s="54"/>
      <c r="X88" s="54"/>
      <c r="Z88" s="54"/>
      <c r="AA88" s="54"/>
      <c r="AB88" s="53"/>
      <c r="AC88" s="54"/>
      <c r="AD88" s="54"/>
      <c r="AE88" s="54"/>
    </row>
    <row r="89" spans="1:31">
      <c r="C89" s="80" t="s">
        <v>75</v>
      </c>
      <c r="D89" s="50"/>
      <c r="E89" s="55"/>
      <c r="F89" s="55"/>
      <c r="G89" s="55"/>
      <c r="H89" s="55"/>
      <c r="I89" s="55"/>
      <c r="J89" s="55">
        <f>+E89+F89+G89+H89+I89</f>
        <v>0</v>
      </c>
      <c r="L89" s="55"/>
      <c r="M89" s="55"/>
      <c r="N89" s="55"/>
      <c r="O89" s="55"/>
      <c r="P89" s="55"/>
      <c r="Q89" s="55">
        <f>+L89+M89+N89+O89+P89</f>
        <v>0</v>
      </c>
      <c r="S89" s="55"/>
      <c r="T89" s="55"/>
      <c r="U89" s="55"/>
      <c r="V89" s="55"/>
      <c r="W89" s="55"/>
      <c r="X89" s="55">
        <f>+S89+T89+U89+V89+W89</f>
        <v>0</v>
      </c>
      <c r="Z89" s="55"/>
      <c r="AA89" s="55"/>
      <c r="AB89" s="55"/>
      <c r="AC89" s="55"/>
      <c r="AD89" s="55"/>
      <c r="AE89" s="55">
        <f>+Z89+AA89+AB89+AC89+AD89</f>
        <v>0</v>
      </c>
    </row>
    <row r="90" spans="1:31">
      <c r="C90" s="80" t="s">
        <v>76</v>
      </c>
      <c r="D90" s="50"/>
      <c r="E90" s="55"/>
      <c r="F90" s="55"/>
      <c r="G90" s="55"/>
      <c r="H90" s="55"/>
      <c r="I90" s="55"/>
      <c r="J90" s="55">
        <f t="shared" ref="J90:J97" si="36">+E90+F90+G90+H90+I90</f>
        <v>0</v>
      </c>
      <c r="L90" s="55"/>
      <c r="M90" s="55"/>
      <c r="N90" s="55"/>
      <c r="O90" s="55"/>
      <c r="P90" s="55"/>
      <c r="Q90" s="55">
        <f t="shared" ref="Q90:Q97" si="37">+L90+M90+N90+O90+P90</f>
        <v>0</v>
      </c>
      <c r="S90" s="55"/>
      <c r="T90" s="55"/>
      <c r="U90" s="55"/>
      <c r="V90" s="55"/>
      <c r="W90" s="55"/>
      <c r="X90" s="55">
        <f t="shared" ref="X90:X97" si="38">+S90+T90+U90+V90+W90</f>
        <v>0</v>
      </c>
      <c r="Z90" s="55"/>
      <c r="AA90" s="55"/>
      <c r="AB90" s="55"/>
      <c r="AC90" s="55"/>
      <c r="AD90" s="55"/>
      <c r="AE90" s="55">
        <f t="shared" ref="AE90:AE97" si="39">+Z90+AA90+AB90+AC90+AD90</f>
        <v>0</v>
      </c>
    </row>
    <row r="91" spans="1:31">
      <c r="C91" s="138" t="s">
        <v>77</v>
      </c>
      <c r="D91" s="50"/>
      <c r="E91" s="55"/>
      <c r="F91" s="55"/>
      <c r="G91" s="55"/>
      <c r="H91" s="55"/>
      <c r="I91" s="55"/>
      <c r="J91" s="55">
        <f t="shared" si="36"/>
        <v>0</v>
      </c>
      <c r="L91" s="55"/>
      <c r="M91" s="55"/>
      <c r="N91" s="55"/>
      <c r="O91" s="55"/>
      <c r="P91" s="55"/>
      <c r="Q91" s="55">
        <f t="shared" si="37"/>
        <v>0</v>
      </c>
      <c r="S91" s="55"/>
      <c r="T91" s="55"/>
      <c r="U91" s="55"/>
      <c r="V91" s="55"/>
      <c r="W91" s="55"/>
      <c r="X91" s="55">
        <f t="shared" si="38"/>
        <v>0</v>
      </c>
      <c r="Z91" s="55"/>
      <c r="AA91" s="55"/>
      <c r="AB91" s="55"/>
      <c r="AC91" s="55"/>
      <c r="AD91" s="55"/>
      <c r="AE91" s="55">
        <f t="shared" si="39"/>
        <v>0</v>
      </c>
    </row>
    <row r="92" spans="1:31">
      <c r="C92" s="80" t="s">
        <v>78</v>
      </c>
      <c r="D92" s="50"/>
      <c r="E92" s="55"/>
      <c r="F92" s="55"/>
      <c r="G92" s="55"/>
      <c r="H92" s="55"/>
      <c r="I92" s="55"/>
      <c r="J92" s="55">
        <f t="shared" si="36"/>
        <v>0</v>
      </c>
      <c r="L92" s="55"/>
      <c r="M92" s="55"/>
      <c r="N92" s="55"/>
      <c r="O92" s="55"/>
      <c r="P92" s="55"/>
      <c r="Q92" s="55">
        <f t="shared" si="37"/>
        <v>0</v>
      </c>
      <c r="S92" s="55"/>
      <c r="T92" s="55"/>
      <c r="U92" s="55"/>
      <c r="V92" s="55"/>
      <c r="W92" s="55"/>
      <c r="X92" s="55">
        <f t="shared" si="38"/>
        <v>0</v>
      </c>
      <c r="Z92" s="55"/>
      <c r="AA92" s="55"/>
      <c r="AB92" s="55"/>
      <c r="AC92" s="55"/>
      <c r="AD92" s="55"/>
      <c r="AE92" s="55">
        <f t="shared" si="39"/>
        <v>0</v>
      </c>
    </row>
    <row r="93" spans="1:31">
      <c r="C93" s="80" t="s">
        <v>79</v>
      </c>
      <c r="D93" s="50"/>
      <c r="E93" s="55"/>
      <c r="F93" s="55"/>
      <c r="G93" s="55"/>
      <c r="H93" s="55"/>
      <c r="I93" s="55"/>
      <c r="J93" s="55">
        <f t="shared" si="36"/>
        <v>0</v>
      </c>
      <c r="L93" s="55"/>
      <c r="M93" s="55"/>
      <c r="N93" s="55"/>
      <c r="O93" s="55"/>
      <c r="P93" s="55"/>
      <c r="Q93" s="55">
        <f t="shared" si="37"/>
        <v>0</v>
      </c>
      <c r="S93" s="55"/>
      <c r="T93" s="55"/>
      <c r="U93" s="55"/>
      <c r="V93" s="55"/>
      <c r="W93" s="55"/>
      <c r="X93" s="55">
        <f t="shared" si="38"/>
        <v>0</v>
      </c>
      <c r="Z93" s="55"/>
      <c r="AA93" s="55"/>
      <c r="AB93" s="55"/>
      <c r="AC93" s="55"/>
      <c r="AD93" s="55"/>
      <c r="AE93" s="55">
        <f t="shared" si="39"/>
        <v>0</v>
      </c>
    </row>
    <row r="94" spans="1:31">
      <c r="C94" s="80" t="s">
        <v>80</v>
      </c>
      <c r="D94" s="50"/>
      <c r="E94" s="55"/>
      <c r="F94" s="55"/>
      <c r="G94" s="55"/>
      <c r="H94" s="55"/>
      <c r="I94" s="55"/>
      <c r="J94" s="55">
        <f t="shared" si="36"/>
        <v>0</v>
      </c>
      <c r="L94" s="55"/>
      <c r="M94" s="55"/>
      <c r="N94" s="55"/>
      <c r="O94" s="55"/>
      <c r="P94" s="55"/>
      <c r="Q94" s="55">
        <f t="shared" si="37"/>
        <v>0</v>
      </c>
      <c r="S94" s="55"/>
      <c r="T94" s="55"/>
      <c r="U94" s="55"/>
      <c r="V94" s="55"/>
      <c r="W94" s="55"/>
      <c r="X94" s="55">
        <f t="shared" si="38"/>
        <v>0</v>
      </c>
      <c r="Z94" s="55"/>
      <c r="AA94" s="55"/>
      <c r="AB94" s="55"/>
      <c r="AC94" s="55"/>
      <c r="AD94" s="55"/>
      <c r="AE94" s="55">
        <f t="shared" si="39"/>
        <v>0</v>
      </c>
    </row>
    <row r="95" spans="1:31" s="11" customFormat="1">
      <c r="A95" s="10"/>
      <c r="B95" s="139"/>
      <c r="C95" s="80" t="s">
        <v>81</v>
      </c>
      <c r="D95" s="50"/>
      <c r="E95" s="55"/>
      <c r="F95" s="55"/>
      <c r="G95" s="55"/>
      <c r="H95" s="55"/>
      <c r="I95" s="55"/>
      <c r="J95" s="55">
        <f t="shared" si="36"/>
        <v>0</v>
      </c>
      <c r="K95" s="2"/>
      <c r="L95" s="55"/>
      <c r="M95" s="55"/>
      <c r="N95" s="55"/>
      <c r="O95" s="55"/>
      <c r="P95" s="55"/>
      <c r="Q95" s="55">
        <f t="shared" si="37"/>
        <v>0</v>
      </c>
      <c r="R95" s="2"/>
      <c r="S95" s="55"/>
      <c r="T95" s="55"/>
      <c r="U95" s="55"/>
      <c r="V95" s="55"/>
      <c r="W95" s="55"/>
      <c r="X95" s="55">
        <f t="shared" si="38"/>
        <v>0</v>
      </c>
      <c r="Y95" s="2"/>
      <c r="Z95" s="55"/>
      <c r="AA95" s="55"/>
      <c r="AB95" s="55"/>
      <c r="AC95" s="55"/>
      <c r="AD95" s="55"/>
      <c r="AE95" s="55">
        <f t="shared" si="39"/>
        <v>0</v>
      </c>
    </row>
    <row r="96" spans="1:31">
      <c r="C96" s="140" t="s">
        <v>82</v>
      </c>
      <c r="D96" s="50"/>
      <c r="E96" s="55"/>
      <c r="F96" s="55"/>
      <c r="G96" s="55"/>
      <c r="H96" s="55"/>
      <c r="I96" s="55"/>
      <c r="J96" s="55">
        <f t="shared" si="36"/>
        <v>0</v>
      </c>
      <c r="L96" s="55"/>
      <c r="M96" s="55"/>
      <c r="N96" s="55"/>
      <c r="O96" s="55"/>
      <c r="P96" s="55"/>
      <c r="Q96" s="55">
        <f t="shared" si="37"/>
        <v>0</v>
      </c>
      <c r="S96" s="55"/>
      <c r="T96" s="55"/>
      <c r="U96" s="55"/>
      <c r="V96" s="55"/>
      <c r="W96" s="55"/>
      <c r="X96" s="55">
        <f t="shared" si="38"/>
        <v>0</v>
      </c>
      <c r="Z96" s="55"/>
      <c r="AA96" s="55"/>
      <c r="AB96" s="55"/>
      <c r="AC96" s="55"/>
      <c r="AD96" s="55"/>
      <c r="AE96" s="55">
        <f t="shared" si="39"/>
        <v>0</v>
      </c>
    </row>
    <row r="97" spans="1:31">
      <c r="A97" s="2"/>
      <c r="C97" s="140" t="s">
        <v>17</v>
      </c>
      <c r="D97" s="50"/>
      <c r="E97" s="55"/>
      <c r="F97" s="55"/>
      <c r="G97" s="55"/>
      <c r="H97" s="55"/>
      <c r="I97" s="55"/>
      <c r="J97" s="55">
        <f t="shared" si="36"/>
        <v>0</v>
      </c>
      <c r="L97" s="55"/>
      <c r="M97" s="55"/>
      <c r="N97" s="55"/>
      <c r="O97" s="55"/>
      <c r="P97" s="55"/>
      <c r="Q97" s="55">
        <f t="shared" si="37"/>
        <v>0</v>
      </c>
      <c r="S97" s="55"/>
      <c r="T97" s="55"/>
      <c r="U97" s="55"/>
      <c r="V97" s="55"/>
      <c r="W97" s="55"/>
      <c r="X97" s="55">
        <f t="shared" si="38"/>
        <v>0</v>
      </c>
      <c r="Z97" s="55"/>
      <c r="AA97" s="55"/>
      <c r="AB97" s="55"/>
      <c r="AC97" s="55"/>
      <c r="AD97" s="55"/>
      <c r="AE97" s="55">
        <f t="shared" si="39"/>
        <v>0</v>
      </c>
    </row>
    <row r="98" spans="1:31">
      <c r="A98" s="2"/>
      <c r="C98" s="80" t="s">
        <v>83</v>
      </c>
      <c r="D98" s="50"/>
      <c r="E98" s="55"/>
      <c r="F98" s="55"/>
      <c r="G98" s="55"/>
      <c r="H98" s="55"/>
      <c r="I98" s="55"/>
      <c r="J98" s="55">
        <f>+E98+F98+G98+H98+I98</f>
        <v>0</v>
      </c>
      <c r="L98" s="55"/>
      <c r="M98" s="55"/>
      <c r="N98" s="55"/>
      <c r="O98" s="55"/>
      <c r="P98" s="55"/>
      <c r="Q98" s="55">
        <f>+L98+M98+N98+O98+P98</f>
        <v>0</v>
      </c>
      <c r="S98" s="55"/>
      <c r="T98" s="55"/>
      <c r="U98" s="55"/>
      <c r="V98" s="55"/>
      <c r="W98" s="55"/>
      <c r="X98" s="55">
        <f>+S98+T98+U98+V98+W98</f>
        <v>0</v>
      </c>
      <c r="Z98" s="55"/>
      <c r="AA98" s="55"/>
      <c r="AB98" s="55"/>
      <c r="AC98" s="55"/>
      <c r="AD98" s="55"/>
      <c r="AE98" s="55">
        <f>+Z98+AA98+AB98+AC98+AD98</f>
        <v>0</v>
      </c>
    </row>
    <row r="99" spans="1:31">
      <c r="A99" s="2"/>
      <c r="C99" s="56"/>
      <c r="D99" s="50"/>
      <c r="E99" s="55"/>
      <c r="F99" s="55"/>
      <c r="G99" s="55"/>
      <c r="H99" s="55"/>
      <c r="I99" s="55"/>
      <c r="J99" s="55"/>
      <c r="L99" s="55"/>
      <c r="M99" s="55"/>
      <c r="N99" s="55"/>
      <c r="O99" s="55"/>
      <c r="P99" s="55"/>
      <c r="Q99" s="55"/>
      <c r="S99" s="55"/>
      <c r="T99" s="55"/>
      <c r="U99" s="55"/>
      <c r="V99" s="55"/>
      <c r="W99" s="55"/>
      <c r="X99" s="55"/>
      <c r="Z99" s="55"/>
      <c r="AA99" s="55"/>
      <c r="AB99" s="55"/>
      <c r="AC99" s="55"/>
      <c r="AD99" s="55"/>
      <c r="AE99" s="55"/>
    </row>
    <row r="100" spans="1:31">
      <c r="A100" s="2"/>
      <c r="C100" s="137" t="s">
        <v>39</v>
      </c>
      <c r="D100" s="50"/>
      <c r="E100" s="54"/>
      <c r="F100" s="54"/>
      <c r="G100" s="53"/>
      <c r="H100" s="54"/>
      <c r="I100" s="54"/>
      <c r="J100" s="54"/>
      <c r="L100" s="54"/>
      <c r="M100" s="54"/>
      <c r="N100" s="53"/>
      <c r="O100" s="54"/>
      <c r="P100" s="54"/>
      <c r="Q100" s="54"/>
      <c r="S100" s="54"/>
      <c r="T100" s="54"/>
      <c r="U100" s="53"/>
      <c r="V100" s="54"/>
      <c r="W100" s="54"/>
      <c r="X100" s="54"/>
      <c r="Z100" s="54"/>
      <c r="AA100" s="54"/>
      <c r="AB100" s="53"/>
      <c r="AC100" s="54"/>
      <c r="AD100" s="54"/>
      <c r="AE100" s="54"/>
    </row>
    <row r="101" spans="1:31">
      <c r="A101" s="2"/>
      <c r="C101" s="80" t="s">
        <v>75</v>
      </c>
      <c r="D101" s="50"/>
      <c r="E101" s="55"/>
      <c r="F101" s="55"/>
      <c r="G101" s="55"/>
      <c r="H101" s="55"/>
      <c r="I101" s="55"/>
      <c r="J101" s="55">
        <f t="shared" ref="J101:J112" si="40">+E101+F101+G101+H101+I101</f>
        <v>0</v>
      </c>
      <c r="L101" s="55"/>
      <c r="M101" s="55"/>
      <c r="N101" s="55"/>
      <c r="O101" s="55"/>
      <c r="P101" s="55"/>
      <c r="Q101" s="55">
        <f t="shared" ref="Q101:Q112" si="41">+L101+M101+N101+O101+P101</f>
        <v>0</v>
      </c>
      <c r="S101" s="55"/>
      <c r="T101" s="55"/>
      <c r="U101" s="55"/>
      <c r="V101" s="55"/>
      <c r="W101" s="55"/>
      <c r="X101" s="55">
        <f t="shared" ref="X101:X112" si="42">+S101+T101+U101+V101+W101</f>
        <v>0</v>
      </c>
      <c r="Z101" s="55"/>
      <c r="AA101" s="55"/>
      <c r="AB101" s="55"/>
      <c r="AC101" s="55"/>
      <c r="AD101" s="55"/>
      <c r="AE101" s="55">
        <f t="shared" ref="AE101:AE112" si="43">+Z101+AA101+AB101+AC101+AD101</f>
        <v>0</v>
      </c>
    </row>
    <row r="102" spans="1:31">
      <c r="C102" s="80" t="s">
        <v>76</v>
      </c>
      <c r="D102" s="50"/>
      <c r="E102" s="55"/>
      <c r="F102" s="55"/>
      <c r="G102" s="55"/>
      <c r="H102" s="55"/>
      <c r="I102" s="55"/>
      <c r="J102" s="55">
        <f t="shared" si="40"/>
        <v>0</v>
      </c>
      <c r="L102" s="55"/>
      <c r="M102" s="55"/>
      <c r="N102" s="55"/>
      <c r="O102" s="55"/>
      <c r="P102" s="55"/>
      <c r="Q102" s="55">
        <f t="shared" si="41"/>
        <v>0</v>
      </c>
      <c r="S102" s="55"/>
      <c r="T102" s="55"/>
      <c r="U102" s="55"/>
      <c r="V102" s="55"/>
      <c r="W102" s="55"/>
      <c r="X102" s="55">
        <f t="shared" si="42"/>
        <v>0</v>
      </c>
      <c r="Z102" s="55"/>
      <c r="AA102" s="55"/>
      <c r="AB102" s="55"/>
      <c r="AC102" s="55"/>
      <c r="AD102" s="55"/>
      <c r="AE102" s="55">
        <f t="shared" si="43"/>
        <v>0</v>
      </c>
    </row>
    <row r="103" spans="1:31" s="11" customFormat="1">
      <c r="B103" s="139"/>
      <c r="C103" s="138" t="s">
        <v>77</v>
      </c>
      <c r="D103" s="50"/>
      <c r="E103" s="55"/>
      <c r="F103" s="55"/>
      <c r="G103" s="89"/>
      <c r="H103" s="89"/>
      <c r="I103" s="55"/>
      <c r="J103" s="55">
        <f t="shared" si="40"/>
        <v>0</v>
      </c>
      <c r="K103" s="2"/>
      <c r="L103" s="55"/>
      <c r="M103" s="55"/>
      <c r="N103" s="55"/>
      <c r="O103" s="55"/>
      <c r="P103" s="55"/>
      <c r="Q103" s="55">
        <f t="shared" si="41"/>
        <v>0</v>
      </c>
      <c r="R103" s="2"/>
      <c r="S103" s="55"/>
      <c r="T103" s="55"/>
      <c r="U103" s="55"/>
      <c r="V103" s="55"/>
      <c r="W103" s="55"/>
      <c r="X103" s="55">
        <f t="shared" si="42"/>
        <v>0</v>
      </c>
      <c r="Y103" s="2"/>
      <c r="Z103" s="55"/>
      <c r="AA103" s="55"/>
      <c r="AB103" s="55"/>
      <c r="AC103" s="55"/>
      <c r="AD103" s="55"/>
      <c r="AE103" s="55">
        <f t="shared" si="43"/>
        <v>0</v>
      </c>
    </row>
    <row r="104" spans="1:31" s="11" customFormat="1">
      <c r="B104" s="139"/>
      <c r="C104" s="80" t="s">
        <v>78</v>
      </c>
      <c r="D104" s="50"/>
      <c r="E104" s="55"/>
      <c r="F104" s="55"/>
      <c r="G104" s="55"/>
      <c r="H104" s="55"/>
      <c r="I104" s="55"/>
      <c r="J104" s="55">
        <f t="shared" si="40"/>
        <v>0</v>
      </c>
      <c r="K104" s="2"/>
      <c r="L104" s="55"/>
      <c r="M104" s="55"/>
      <c r="N104" s="55"/>
      <c r="O104" s="55"/>
      <c r="P104" s="55"/>
      <c r="Q104" s="55">
        <f t="shared" si="41"/>
        <v>0</v>
      </c>
      <c r="R104" s="2"/>
      <c r="S104" s="55"/>
      <c r="T104" s="55"/>
      <c r="U104" s="55"/>
      <c r="V104" s="55"/>
      <c r="W104" s="55"/>
      <c r="X104" s="55">
        <f t="shared" si="42"/>
        <v>0</v>
      </c>
      <c r="Y104" s="2"/>
      <c r="Z104" s="55"/>
      <c r="AA104" s="55"/>
      <c r="AB104" s="55"/>
      <c r="AC104" s="55"/>
      <c r="AD104" s="55"/>
      <c r="AE104" s="55">
        <f t="shared" si="43"/>
        <v>0</v>
      </c>
    </row>
    <row r="105" spans="1:31">
      <c r="A105" s="2"/>
      <c r="C105" s="80" t="s">
        <v>79</v>
      </c>
      <c r="D105" s="50"/>
      <c r="E105" s="55"/>
      <c r="F105" s="55"/>
      <c r="G105" s="55"/>
      <c r="H105" s="55"/>
      <c r="I105" s="55"/>
      <c r="J105" s="55">
        <f t="shared" si="40"/>
        <v>0</v>
      </c>
      <c r="L105" s="55"/>
      <c r="M105" s="55"/>
      <c r="N105" s="55"/>
      <c r="O105" s="55"/>
      <c r="P105" s="55"/>
      <c r="Q105" s="55">
        <f t="shared" si="41"/>
        <v>0</v>
      </c>
      <c r="S105" s="55"/>
      <c r="T105" s="55"/>
      <c r="U105" s="55"/>
      <c r="V105" s="55"/>
      <c r="W105" s="55"/>
      <c r="X105" s="55">
        <f t="shared" si="42"/>
        <v>0</v>
      </c>
      <c r="Z105" s="55"/>
      <c r="AA105" s="55"/>
      <c r="AB105" s="55"/>
      <c r="AC105" s="55"/>
      <c r="AD105" s="55"/>
      <c r="AE105" s="55">
        <f t="shared" si="43"/>
        <v>0</v>
      </c>
    </row>
    <row r="106" spans="1:31">
      <c r="A106" s="2"/>
      <c r="C106" s="80" t="s">
        <v>80</v>
      </c>
      <c r="D106" s="50"/>
      <c r="E106" s="55"/>
      <c r="F106" s="55"/>
      <c r="G106" s="55"/>
      <c r="H106" s="55"/>
      <c r="I106" s="55"/>
      <c r="J106" s="55">
        <f t="shared" si="40"/>
        <v>0</v>
      </c>
      <c r="L106" s="55"/>
      <c r="M106" s="55"/>
      <c r="N106" s="55"/>
      <c r="O106" s="55"/>
      <c r="P106" s="55"/>
      <c r="Q106" s="55">
        <f t="shared" si="41"/>
        <v>0</v>
      </c>
      <c r="S106" s="55"/>
      <c r="T106" s="55"/>
      <c r="U106" s="55"/>
      <c r="V106" s="55"/>
      <c r="W106" s="55"/>
      <c r="X106" s="55">
        <f t="shared" si="42"/>
        <v>0</v>
      </c>
      <c r="Z106" s="55"/>
      <c r="AA106" s="55"/>
      <c r="AB106" s="55"/>
      <c r="AC106" s="55"/>
      <c r="AD106" s="55"/>
      <c r="AE106" s="55">
        <f t="shared" si="43"/>
        <v>0</v>
      </c>
    </row>
    <row r="107" spans="1:31">
      <c r="A107" s="2"/>
      <c r="C107" s="80" t="s">
        <v>81</v>
      </c>
      <c r="D107" s="50"/>
      <c r="E107" s="55"/>
      <c r="F107" s="55"/>
      <c r="G107" s="55"/>
      <c r="H107" s="55"/>
      <c r="I107" s="55"/>
      <c r="J107" s="55">
        <f t="shared" si="40"/>
        <v>0</v>
      </c>
      <c r="L107" s="55"/>
      <c r="M107" s="55"/>
      <c r="N107" s="55"/>
      <c r="O107" s="55"/>
      <c r="P107" s="55"/>
      <c r="Q107" s="55">
        <f t="shared" si="41"/>
        <v>0</v>
      </c>
      <c r="S107" s="79"/>
      <c r="T107" s="55"/>
      <c r="U107" s="55"/>
      <c r="V107" s="55"/>
      <c r="W107" s="55"/>
      <c r="X107" s="55">
        <f t="shared" si="42"/>
        <v>0</v>
      </c>
      <c r="Z107" s="79"/>
      <c r="AA107" s="55"/>
      <c r="AB107" s="55"/>
      <c r="AC107" s="55"/>
      <c r="AD107" s="55"/>
      <c r="AE107" s="55">
        <f t="shared" si="43"/>
        <v>0</v>
      </c>
    </row>
    <row r="108" spans="1:31">
      <c r="C108" s="140" t="s">
        <v>82</v>
      </c>
      <c r="D108" s="50"/>
      <c r="E108" s="55"/>
      <c r="F108" s="55"/>
      <c r="G108" s="55"/>
      <c r="H108" s="55"/>
      <c r="I108" s="55"/>
      <c r="J108" s="55">
        <f t="shared" si="40"/>
        <v>0</v>
      </c>
      <c r="L108" s="55"/>
      <c r="M108" s="55"/>
      <c r="N108" s="55"/>
      <c r="O108" s="55"/>
      <c r="P108" s="55"/>
      <c r="Q108" s="55">
        <f t="shared" si="41"/>
        <v>0</v>
      </c>
      <c r="S108" s="55"/>
      <c r="T108" s="55"/>
      <c r="U108" s="55"/>
      <c r="V108" s="55"/>
      <c r="W108" s="55"/>
      <c r="X108" s="55">
        <f t="shared" si="42"/>
        <v>0</v>
      </c>
      <c r="Z108" s="55"/>
      <c r="AA108" s="55"/>
      <c r="AB108" s="55"/>
      <c r="AC108" s="55"/>
      <c r="AD108" s="55"/>
      <c r="AE108" s="55">
        <f t="shared" si="43"/>
        <v>0</v>
      </c>
    </row>
    <row r="109" spans="1:31">
      <c r="C109" s="140" t="s">
        <v>17</v>
      </c>
      <c r="D109" s="50"/>
      <c r="E109" s="55"/>
      <c r="F109" s="55"/>
      <c r="G109" s="55"/>
      <c r="H109" s="55"/>
      <c r="I109" s="55"/>
      <c r="J109" s="55">
        <f t="shared" si="40"/>
        <v>0</v>
      </c>
      <c r="L109" s="55"/>
      <c r="M109" s="55"/>
      <c r="N109" s="55"/>
      <c r="O109" s="55"/>
      <c r="P109" s="55"/>
      <c r="Q109" s="55">
        <f t="shared" si="41"/>
        <v>0</v>
      </c>
      <c r="S109" s="55"/>
      <c r="T109" s="55"/>
      <c r="U109" s="55"/>
      <c r="V109" s="55"/>
      <c r="W109" s="55"/>
      <c r="X109" s="55">
        <f t="shared" si="42"/>
        <v>0</v>
      </c>
      <c r="Z109" s="55"/>
      <c r="AA109" s="55"/>
      <c r="AB109" s="55"/>
      <c r="AC109" s="55"/>
      <c r="AD109" s="55"/>
      <c r="AE109" s="55">
        <f t="shared" si="43"/>
        <v>0</v>
      </c>
    </row>
    <row r="110" spans="1:31">
      <c r="C110" s="81" t="s">
        <v>97</v>
      </c>
      <c r="D110" s="50"/>
      <c r="E110" s="55"/>
      <c r="F110" s="55"/>
      <c r="G110" s="55"/>
      <c r="H110" s="55"/>
      <c r="I110" s="55"/>
      <c r="J110" s="55">
        <f t="shared" si="40"/>
        <v>0</v>
      </c>
      <c r="L110" s="55"/>
      <c r="M110" s="55"/>
      <c r="N110" s="55"/>
      <c r="O110" s="55"/>
      <c r="P110" s="55"/>
      <c r="Q110" s="55">
        <f t="shared" si="41"/>
        <v>0</v>
      </c>
      <c r="S110" s="55"/>
      <c r="T110" s="55"/>
      <c r="U110" s="55"/>
      <c r="V110" s="55"/>
      <c r="W110" s="55"/>
      <c r="X110" s="55">
        <f t="shared" si="42"/>
        <v>0</v>
      </c>
      <c r="Z110" s="55"/>
      <c r="AA110" s="55"/>
      <c r="AB110" s="55"/>
      <c r="AC110" s="55"/>
      <c r="AD110" s="55"/>
      <c r="AE110" s="55">
        <f t="shared" si="43"/>
        <v>0</v>
      </c>
    </row>
    <row r="111" spans="1:31">
      <c r="C111" s="81" t="s">
        <v>96</v>
      </c>
      <c r="D111" s="50"/>
      <c r="E111" s="55"/>
      <c r="F111" s="55"/>
      <c r="G111" s="55"/>
      <c r="H111" s="55"/>
      <c r="I111" s="55"/>
      <c r="J111" s="55">
        <f t="shared" si="40"/>
        <v>0</v>
      </c>
      <c r="L111" s="55"/>
      <c r="M111" s="54"/>
      <c r="N111" s="55"/>
      <c r="O111" s="55"/>
      <c r="P111" s="55"/>
      <c r="Q111" s="55">
        <f t="shared" si="41"/>
        <v>0</v>
      </c>
      <c r="S111" s="55"/>
      <c r="T111" s="55"/>
      <c r="U111" s="55"/>
      <c r="V111" s="55"/>
      <c r="W111" s="55"/>
      <c r="X111" s="55">
        <f t="shared" si="42"/>
        <v>0</v>
      </c>
      <c r="Z111" s="55"/>
      <c r="AA111" s="55"/>
      <c r="AB111" s="55"/>
      <c r="AC111" s="55"/>
      <c r="AD111" s="55"/>
      <c r="AE111" s="55">
        <f t="shared" si="43"/>
        <v>0</v>
      </c>
    </row>
    <row r="112" spans="1:31">
      <c r="C112" s="81" t="s">
        <v>95</v>
      </c>
      <c r="D112" s="50"/>
      <c r="E112" s="55"/>
      <c r="F112" s="55"/>
      <c r="G112" s="55"/>
      <c r="H112" s="55"/>
      <c r="I112" s="55"/>
      <c r="J112" s="55">
        <f t="shared" si="40"/>
        <v>0</v>
      </c>
      <c r="L112" s="55"/>
      <c r="M112" s="55"/>
      <c r="N112" s="55"/>
      <c r="O112" s="55"/>
      <c r="P112" s="55"/>
      <c r="Q112" s="55">
        <f t="shared" si="41"/>
        <v>0</v>
      </c>
      <c r="S112" s="55"/>
      <c r="T112" s="55"/>
      <c r="U112" s="55"/>
      <c r="V112" s="55"/>
      <c r="W112" s="55"/>
      <c r="X112" s="55">
        <f t="shared" si="42"/>
        <v>0</v>
      </c>
      <c r="Z112" s="55"/>
      <c r="AA112" s="55"/>
      <c r="AB112" s="55"/>
      <c r="AC112" s="55"/>
      <c r="AD112" s="55"/>
      <c r="AE112" s="55">
        <f t="shared" si="43"/>
        <v>0</v>
      </c>
    </row>
    <row r="113" spans="1:31">
      <c r="C113" s="9"/>
      <c r="D113" s="50"/>
      <c r="E113" s="55"/>
      <c r="F113" s="55"/>
      <c r="G113" s="55"/>
      <c r="H113" s="55"/>
      <c r="I113" s="55"/>
      <c r="J113" s="55"/>
      <c r="L113" s="55"/>
      <c r="M113" s="55"/>
      <c r="N113" s="55"/>
      <c r="O113" s="55"/>
      <c r="P113" s="55"/>
      <c r="Q113" s="55"/>
      <c r="S113" s="55"/>
      <c r="T113" s="55"/>
      <c r="U113" s="55"/>
      <c r="V113" s="55"/>
      <c r="W113" s="55"/>
      <c r="X113" s="55"/>
      <c r="Z113" s="55"/>
      <c r="AA113" s="55"/>
      <c r="AB113" s="55"/>
      <c r="AC113" s="55"/>
      <c r="AD113" s="55"/>
      <c r="AE113" s="55"/>
    </row>
    <row r="114" spans="1:31">
      <c r="C114" s="141" t="s">
        <v>26</v>
      </c>
      <c r="D114" s="57"/>
      <c r="E114" s="142">
        <f>+SUM(E89:E112)</f>
        <v>0</v>
      </c>
      <c r="F114" s="142">
        <f t="shared" ref="F114:J114" si="44">+SUM(F89:F112)</f>
        <v>0</v>
      </c>
      <c r="G114" s="142">
        <f t="shared" si="44"/>
        <v>0</v>
      </c>
      <c r="H114" s="142">
        <f t="shared" si="44"/>
        <v>0</v>
      </c>
      <c r="I114" s="142">
        <f t="shared" si="44"/>
        <v>0</v>
      </c>
      <c r="J114" s="142">
        <f t="shared" si="44"/>
        <v>0</v>
      </c>
      <c r="L114" s="142">
        <f>+SUM(L89:L112)</f>
        <v>0</v>
      </c>
      <c r="M114" s="142">
        <f t="shared" ref="M114:Q114" si="45">+SUM(M89:M112)</f>
        <v>0</v>
      </c>
      <c r="N114" s="142">
        <f t="shared" si="45"/>
        <v>0</v>
      </c>
      <c r="O114" s="142">
        <f t="shared" si="45"/>
        <v>0</v>
      </c>
      <c r="P114" s="142">
        <f t="shared" si="45"/>
        <v>0</v>
      </c>
      <c r="Q114" s="142">
        <f t="shared" si="45"/>
        <v>0</v>
      </c>
      <c r="S114" s="142">
        <f>+SUM(S89:S112)</f>
        <v>0</v>
      </c>
      <c r="T114" s="142">
        <f t="shared" ref="T114:X114" si="46">+SUM(T89:T112)</f>
        <v>0</v>
      </c>
      <c r="U114" s="142">
        <f t="shared" si="46"/>
        <v>0</v>
      </c>
      <c r="V114" s="142">
        <f t="shared" si="46"/>
        <v>0</v>
      </c>
      <c r="W114" s="142">
        <f t="shared" si="46"/>
        <v>0</v>
      </c>
      <c r="X114" s="142">
        <f t="shared" si="46"/>
        <v>0</v>
      </c>
      <c r="Z114" s="142">
        <f>+SUM(Z89:Z112)</f>
        <v>0</v>
      </c>
      <c r="AA114" s="142">
        <f t="shared" ref="AA114:AE114" si="47">+SUM(AA89:AA112)</f>
        <v>0</v>
      </c>
      <c r="AB114" s="142">
        <f t="shared" si="47"/>
        <v>0</v>
      </c>
      <c r="AC114" s="142">
        <f t="shared" si="47"/>
        <v>0</v>
      </c>
      <c r="AD114" s="142">
        <f t="shared" si="47"/>
        <v>0</v>
      </c>
      <c r="AE114" s="142">
        <f t="shared" si="47"/>
        <v>0</v>
      </c>
    </row>
    <row r="115" spans="1:31">
      <c r="C115" s="58"/>
      <c r="D115" s="48"/>
      <c r="E115" s="54"/>
      <c r="F115" s="54"/>
      <c r="G115" s="54"/>
      <c r="H115" s="54"/>
      <c r="I115" s="54"/>
      <c r="J115" s="54"/>
      <c r="L115" s="54"/>
      <c r="M115" s="54"/>
      <c r="N115" s="54"/>
      <c r="O115" s="54"/>
      <c r="P115" s="54"/>
      <c r="Q115" s="54"/>
      <c r="S115" s="54"/>
      <c r="T115" s="54"/>
      <c r="U115" s="54"/>
      <c r="V115" s="54"/>
      <c r="W115" s="54"/>
      <c r="X115" s="54"/>
      <c r="Z115" s="54"/>
      <c r="AA115" s="54"/>
      <c r="AB115" s="54"/>
      <c r="AC115" s="54"/>
      <c r="AD115" s="54"/>
      <c r="AE115" s="54"/>
    </row>
    <row r="116" spans="1:31">
      <c r="C116" s="137" t="s">
        <v>27</v>
      </c>
      <c r="D116" s="50"/>
      <c r="E116" s="55"/>
      <c r="F116" s="55"/>
      <c r="G116" s="55"/>
      <c r="H116" s="55"/>
      <c r="I116" s="55"/>
      <c r="J116" s="54"/>
      <c r="L116" s="55"/>
      <c r="M116" s="55"/>
      <c r="N116" s="55"/>
      <c r="O116" s="55"/>
      <c r="P116" s="55"/>
      <c r="Q116" s="54"/>
      <c r="S116" s="55"/>
      <c r="T116" s="55"/>
      <c r="U116" s="55"/>
      <c r="V116" s="55"/>
      <c r="W116" s="55"/>
      <c r="X116" s="54"/>
      <c r="Z116" s="55"/>
      <c r="AA116" s="55"/>
      <c r="AB116" s="55"/>
      <c r="AC116" s="55"/>
      <c r="AD116" s="55"/>
      <c r="AE116" s="54"/>
    </row>
    <row r="117" spans="1:31">
      <c r="C117" s="80" t="s">
        <v>84</v>
      </c>
      <c r="D117" s="48"/>
      <c r="E117" s="54"/>
      <c r="F117" s="54"/>
      <c r="G117" s="54"/>
      <c r="H117" s="54"/>
      <c r="I117" s="54"/>
      <c r="J117" s="55">
        <f t="shared" ref="J117:J121" si="48">+E117+F117+G117+H117+I117</f>
        <v>0</v>
      </c>
      <c r="L117" s="54"/>
      <c r="M117" s="54"/>
      <c r="N117" s="54"/>
      <c r="O117" s="54"/>
      <c r="P117" s="54"/>
      <c r="Q117" s="55">
        <f t="shared" ref="Q117:Q121" si="49">+L117+M117+N117+O117+P117</f>
        <v>0</v>
      </c>
      <c r="S117" s="54"/>
      <c r="T117" s="54"/>
      <c r="U117" s="54"/>
      <c r="V117" s="54"/>
      <c r="W117" s="54"/>
      <c r="X117" s="55">
        <f t="shared" ref="X117:X121" si="50">+S117+T117+U117+V117+W117</f>
        <v>0</v>
      </c>
      <c r="Z117" s="54"/>
      <c r="AA117" s="54"/>
      <c r="AB117" s="54"/>
      <c r="AC117" s="54"/>
      <c r="AD117" s="54"/>
      <c r="AE117" s="55">
        <f t="shared" ref="AE117:AE121" si="51">+Z117+AA117+AB117+AC117+AD117</f>
        <v>0</v>
      </c>
    </row>
    <row r="118" spans="1:31">
      <c r="C118" s="80" t="s">
        <v>85</v>
      </c>
      <c r="D118" s="48"/>
      <c r="E118" s="54"/>
      <c r="F118" s="54"/>
      <c r="G118" s="54"/>
      <c r="H118" s="54"/>
      <c r="I118" s="54"/>
      <c r="J118" s="55">
        <f t="shared" si="48"/>
        <v>0</v>
      </c>
      <c r="L118" s="54"/>
      <c r="M118" s="54"/>
      <c r="N118" s="54"/>
      <c r="O118" s="54"/>
      <c r="P118" s="54"/>
      <c r="Q118" s="55">
        <f t="shared" si="49"/>
        <v>0</v>
      </c>
      <c r="S118" s="54"/>
      <c r="T118" s="54"/>
      <c r="U118" s="54"/>
      <c r="V118" s="54"/>
      <c r="W118" s="54"/>
      <c r="X118" s="55">
        <f t="shared" si="50"/>
        <v>0</v>
      </c>
      <c r="Z118" s="54"/>
      <c r="AA118" s="54"/>
      <c r="AB118" s="54"/>
      <c r="AC118" s="54"/>
      <c r="AD118" s="54"/>
      <c r="AE118" s="55">
        <f t="shared" si="51"/>
        <v>0</v>
      </c>
    </row>
    <row r="119" spans="1:31">
      <c r="C119" s="81" t="s">
        <v>97</v>
      </c>
      <c r="D119" s="48"/>
      <c r="E119" s="54"/>
      <c r="F119" s="54"/>
      <c r="G119" s="54"/>
      <c r="H119" s="54"/>
      <c r="I119" s="54"/>
      <c r="J119" s="55">
        <f t="shared" si="48"/>
        <v>0</v>
      </c>
      <c r="L119" s="54"/>
      <c r="M119" s="54"/>
      <c r="N119" s="54"/>
      <c r="O119" s="54"/>
      <c r="P119" s="54"/>
      <c r="Q119" s="55">
        <f t="shared" si="49"/>
        <v>0</v>
      </c>
      <c r="S119" s="54"/>
      <c r="T119" s="54"/>
      <c r="U119" s="54"/>
      <c r="V119" s="54"/>
      <c r="W119" s="54"/>
      <c r="X119" s="55">
        <f t="shared" si="50"/>
        <v>0</v>
      </c>
      <c r="Z119" s="54"/>
      <c r="AA119" s="54"/>
      <c r="AB119" s="54"/>
      <c r="AC119" s="54"/>
      <c r="AD119" s="54"/>
      <c r="AE119" s="55">
        <f t="shared" si="51"/>
        <v>0</v>
      </c>
    </row>
    <row r="120" spans="1:31">
      <c r="C120" s="82" t="s">
        <v>96</v>
      </c>
      <c r="D120" s="48"/>
      <c r="E120" s="54"/>
      <c r="F120" s="54"/>
      <c r="G120" s="54"/>
      <c r="H120" s="54"/>
      <c r="I120" s="54"/>
      <c r="J120" s="55">
        <f t="shared" si="48"/>
        <v>0</v>
      </c>
      <c r="L120" s="54"/>
      <c r="M120" s="54"/>
      <c r="N120" s="54"/>
      <c r="O120" s="54"/>
      <c r="P120" s="54"/>
      <c r="Q120" s="55">
        <f t="shared" si="49"/>
        <v>0</v>
      </c>
      <c r="S120" s="54"/>
      <c r="T120" s="54"/>
      <c r="U120" s="54"/>
      <c r="V120" s="54"/>
      <c r="W120" s="54"/>
      <c r="X120" s="55">
        <f t="shared" si="50"/>
        <v>0</v>
      </c>
      <c r="Z120" s="54"/>
      <c r="AA120" s="54"/>
      <c r="AB120" s="54"/>
      <c r="AC120" s="54"/>
      <c r="AD120" s="54"/>
      <c r="AE120" s="55">
        <f t="shared" si="51"/>
        <v>0</v>
      </c>
    </row>
    <row r="121" spans="1:31">
      <c r="C121" s="82" t="s">
        <v>95</v>
      </c>
      <c r="D121" s="48"/>
      <c r="E121" s="54"/>
      <c r="F121" s="54"/>
      <c r="G121" s="54"/>
      <c r="H121" s="54"/>
      <c r="I121" s="54"/>
      <c r="J121" s="55">
        <f t="shared" si="48"/>
        <v>0</v>
      </c>
      <c r="L121" s="54"/>
      <c r="M121" s="54"/>
      <c r="N121" s="54"/>
      <c r="O121" s="54"/>
      <c r="P121" s="54"/>
      <c r="Q121" s="55">
        <f t="shared" si="49"/>
        <v>0</v>
      </c>
      <c r="S121" s="54"/>
      <c r="T121" s="54"/>
      <c r="U121" s="54"/>
      <c r="V121" s="54"/>
      <c r="W121" s="54"/>
      <c r="X121" s="55">
        <f t="shared" si="50"/>
        <v>0</v>
      </c>
      <c r="Z121" s="54"/>
      <c r="AA121" s="54"/>
      <c r="AB121" s="54"/>
      <c r="AC121" s="54"/>
      <c r="AD121" s="54"/>
      <c r="AE121" s="55">
        <f t="shared" si="51"/>
        <v>0</v>
      </c>
    </row>
    <row r="122" spans="1:31">
      <c r="C122" s="80"/>
      <c r="D122" s="48"/>
      <c r="E122" s="54"/>
      <c r="F122" s="54"/>
      <c r="G122" s="54"/>
      <c r="H122" s="54"/>
      <c r="I122" s="54"/>
      <c r="J122" s="55"/>
      <c r="L122" s="54"/>
      <c r="M122" s="54"/>
      <c r="N122" s="54"/>
      <c r="O122" s="54"/>
      <c r="P122" s="54"/>
      <c r="Q122" s="55"/>
      <c r="S122" s="54"/>
      <c r="T122" s="54"/>
      <c r="U122" s="54"/>
      <c r="V122" s="54"/>
      <c r="W122" s="54"/>
      <c r="X122" s="55"/>
      <c r="Z122" s="54"/>
      <c r="AA122" s="54"/>
      <c r="AB122" s="54"/>
      <c r="AC122" s="54"/>
      <c r="AD122" s="54"/>
      <c r="AE122" s="55"/>
    </row>
    <row r="123" spans="1:31" s="11" customFormat="1">
      <c r="B123" s="139"/>
      <c r="C123" s="141" t="s">
        <v>28</v>
      </c>
      <c r="D123" s="57"/>
      <c r="E123" s="142">
        <f>SUM(E117:E121)</f>
        <v>0</v>
      </c>
      <c r="F123" s="142">
        <f t="shared" ref="F123:J123" si="52">SUM(F117:F121)</f>
        <v>0</v>
      </c>
      <c r="G123" s="142">
        <f t="shared" si="52"/>
        <v>0</v>
      </c>
      <c r="H123" s="142">
        <f t="shared" si="52"/>
        <v>0</v>
      </c>
      <c r="I123" s="142">
        <f t="shared" si="52"/>
        <v>0</v>
      </c>
      <c r="J123" s="142">
        <f t="shared" si="52"/>
        <v>0</v>
      </c>
      <c r="K123" s="2"/>
      <c r="L123" s="142">
        <f>SUM(L117:L121)</f>
        <v>0</v>
      </c>
      <c r="M123" s="142">
        <f t="shared" ref="M123:Q123" si="53">SUM(M117:M121)</f>
        <v>0</v>
      </c>
      <c r="N123" s="142">
        <f t="shared" si="53"/>
        <v>0</v>
      </c>
      <c r="O123" s="142">
        <f t="shared" si="53"/>
        <v>0</v>
      </c>
      <c r="P123" s="142">
        <f t="shared" si="53"/>
        <v>0</v>
      </c>
      <c r="Q123" s="142">
        <f t="shared" si="53"/>
        <v>0</v>
      </c>
      <c r="S123" s="142">
        <f>SUM(S117:S121)</f>
        <v>0</v>
      </c>
      <c r="T123" s="142">
        <f t="shared" ref="T123:X123" si="54">SUM(T117:T121)</f>
        <v>0</v>
      </c>
      <c r="U123" s="142">
        <f t="shared" si="54"/>
        <v>0</v>
      </c>
      <c r="V123" s="142">
        <f t="shared" si="54"/>
        <v>0</v>
      </c>
      <c r="W123" s="142">
        <f t="shared" si="54"/>
        <v>0</v>
      </c>
      <c r="X123" s="142">
        <f t="shared" si="54"/>
        <v>0</v>
      </c>
      <c r="Z123" s="142">
        <f>SUM(Z117:Z121)</f>
        <v>0</v>
      </c>
      <c r="AA123" s="142">
        <f t="shared" ref="AA123:AE123" si="55">SUM(AA117:AA121)</f>
        <v>0</v>
      </c>
      <c r="AB123" s="142">
        <f t="shared" si="55"/>
        <v>0</v>
      </c>
      <c r="AC123" s="142">
        <f t="shared" si="55"/>
        <v>0</v>
      </c>
      <c r="AD123" s="142">
        <f t="shared" si="55"/>
        <v>0</v>
      </c>
      <c r="AE123" s="142">
        <f t="shared" si="55"/>
        <v>0</v>
      </c>
    </row>
    <row r="124" spans="1:31" s="11" customFormat="1">
      <c r="B124" s="139"/>
      <c r="C124" s="141"/>
      <c r="D124" s="57"/>
      <c r="E124" s="143"/>
      <c r="F124" s="143"/>
      <c r="G124" s="143"/>
      <c r="H124" s="143"/>
      <c r="I124" s="143"/>
      <c r="J124" s="143"/>
      <c r="K124" s="2"/>
      <c r="L124" s="143"/>
      <c r="M124" s="143"/>
      <c r="N124" s="143"/>
      <c r="O124" s="143"/>
      <c r="P124" s="143"/>
      <c r="Q124" s="143"/>
      <c r="S124" s="143"/>
      <c r="T124" s="143"/>
      <c r="U124" s="143"/>
      <c r="V124" s="143"/>
      <c r="W124" s="143"/>
      <c r="X124" s="143"/>
      <c r="Z124" s="143"/>
      <c r="AA124" s="143"/>
      <c r="AB124" s="143"/>
      <c r="AC124" s="143"/>
      <c r="AD124" s="143"/>
      <c r="AE124" s="143"/>
    </row>
    <row r="125" spans="1:31" ht="14.4" thickBot="1">
      <c r="C125" s="141" t="s">
        <v>29</v>
      </c>
      <c r="D125" s="57"/>
      <c r="E125" s="144">
        <f t="shared" ref="E125:J125" si="56">E114+E123</f>
        <v>0</v>
      </c>
      <c r="F125" s="144">
        <f t="shared" si="56"/>
        <v>0</v>
      </c>
      <c r="G125" s="144">
        <f t="shared" si="56"/>
        <v>0</v>
      </c>
      <c r="H125" s="144">
        <f t="shared" si="56"/>
        <v>0</v>
      </c>
      <c r="I125" s="144">
        <f t="shared" si="56"/>
        <v>0</v>
      </c>
      <c r="J125" s="144">
        <f t="shared" si="56"/>
        <v>0</v>
      </c>
      <c r="L125" s="144">
        <f t="shared" ref="L125:Q125" si="57">L114+L123</f>
        <v>0</v>
      </c>
      <c r="M125" s="144">
        <f t="shared" si="57"/>
        <v>0</v>
      </c>
      <c r="N125" s="144">
        <f t="shared" si="57"/>
        <v>0</v>
      </c>
      <c r="O125" s="144">
        <f t="shared" si="57"/>
        <v>0</v>
      </c>
      <c r="P125" s="144">
        <f t="shared" si="57"/>
        <v>0</v>
      </c>
      <c r="Q125" s="144">
        <f t="shared" si="57"/>
        <v>0</v>
      </c>
      <c r="S125" s="144">
        <f t="shared" ref="S125:X125" si="58">S114+S123</f>
        <v>0</v>
      </c>
      <c r="T125" s="144">
        <f t="shared" si="58"/>
        <v>0</v>
      </c>
      <c r="U125" s="144">
        <f t="shared" si="58"/>
        <v>0</v>
      </c>
      <c r="V125" s="144">
        <f t="shared" si="58"/>
        <v>0</v>
      </c>
      <c r="W125" s="144">
        <f t="shared" si="58"/>
        <v>0</v>
      </c>
      <c r="X125" s="144">
        <f t="shared" si="58"/>
        <v>0</v>
      </c>
      <c r="Z125" s="144">
        <f>Z114+Z123</f>
        <v>0</v>
      </c>
      <c r="AA125" s="144">
        <f t="shared" ref="AA125:AE125" si="59">AA114+AA123</f>
        <v>0</v>
      </c>
      <c r="AB125" s="144">
        <f t="shared" si="59"/>
        <v>0</v>
      </c>
      <c r="AC125" s="144">
        <f t="shared" si="59"/>
        <v>0</v>
      </c>
      <c r="AD125" s="144">
        <f t="shared" si="59"/>
        <v>0</v>
      </c>
      <c r="AE125" s="144">
        <f t="shared" si="59"/>
        <v>0</v>
      </c>
    </row>
    <row r="126" spans="1:31">
      <c r="A126" s="2"/>
      <c r="C126" s="58"/>
      <c r="D126" s="58"/>
      <c r="E126" s="52"/>
      <c r="F126" s="52"/>
      <c r="G126" s="52"/>
      <c r="H126" s="52"/>
      <c r="I126" s="52"/>
      <c r="J126" s="52"/>
      <c r="L126" s="52"/>
      <c r="M126" s="52"/>
      <c r="N126" s="52"/>
      <c r="O126" s="52"/>
      <c r="P126" s="52"/>
      <c r="Q126" s="52"/>
      <c r="S126" s="52"/>
      <c r="T126" s="52"/>
      <c r="U126" s="52"/>
      <c r="V126" s="52"/>
      <c r="W126" s="52"/>
      <c r="X126" s="145"/>
      <c r="Z126" s="52"/>
      <c r="AA126" s="52"/>
      <c r="AB126" s="52"/>
      <c r="AC126" s="52"/>
      <c r="AD126" s="52"/>
      <c r="AE126" s="145"/>
    </row>
    <row r="127" spans="1:31">
      <c r="A127" s="2"/>
      <c r="C127" s="58"/>
      <c r="D127" s="48"/>
      <c r="E127" s="59"/>
      <c r="F127" s="59"/>
      <c r="G127" s="51"/>
      <c r="H127" s="51"/>
      <c r="I127" s="51"/>
      <c r="J127" s="58"/>
      <c r="L127" s="59"/>
      <c r="M127" s="59"/>
      <c r="N127" s="51"/>
      <c r="O127" s="51"/>
      <c r="P127" s="51"/>
      <c r="Q127" s="58"/>
      <c r="S127" s="59"/>
      <c r="T127" s="59"/>
      <c r="U127" s="51"/>
      <c r="V127" s="51"/>
      <c r="W127" s="51"/>
      <c r="X127" s="52"/>
      <c r="Z127" s="59"/>
      <c r="AA127" s="59"/>
      <c r="AB127" s="51"/>
      <c r="AC127" s="51"/>
      <c r="AD127" s="51"/>
      <c r="AE127" s="52"/>
    </row>
    <row r="128" spans="1:31" ht="15.6">
      <c r="A128" s="2"/>
      <c r="C128" s="218" t="str">
        <f>+Índice!D11</f>
        <v xml:space="preserve">Quadro N9-02d- OLMC – Valor bruto e líquido das amortizações não aceites para efeitos regulatórios </v>
      </c>
      <c r="D128" s="218"/>
      <c r="E128" s="218"/>
      <c r="F128" s="218"/>
      <c r="G128" s="218"/>
      <c r="H128" s="51"/>
      <c r="I128" s="51"/>
      <c r="J128" s="58"/>
      <c r="L128" s="59"/>
      <c r="M128" s="59"/>
      <c r="N128" s="51"/>
      <c r="O128" s="51"/>
      <c r="P128" s="51"/>
      <c r="Q128" s="58"/>
      <c r="S128" s="59"/>
      <c r="T128" s="59"/>
      <c r="U128" s="51"/>
      <c r="V128" s="51"/>
      <c r="W128" s="51"/>
      <c r="X128" s="52"/>
      <c r="Z128" s="59"/>
      <c r="AA128" s="59"/>
      <c r="AB128" s="51"/>
      <c r="AC128" s="51"/>
      <c r="AD128" s="51"/>
      <c r="AE128" s="52"/>
    </row>
    <row r="129" spans="1:31">
      <c r="A129" s="2"/>
      <c r="C129" s="58"/>
      <c r="D129" s="48"/>
      <c r="E129" s="59"/>
      <c r="F129" s="59"/>
      <c r="G129" s="51"/>
      <c r="H129" s="51"/>
      <c r="I129" s="51"/>
      <c r="J129" s="58"/>
      <c r="L129" s="59"/>
      <c r="M129" s="59"/>
      <c r="N129" s="51"/>
      <c r="O129" s="51"/>
      <c r="P129" s="51"/>
      <c r="Q129" s="58"/>
      <c r="S129" s="59"/>
      <c r="T129" s="59"/>
      <c r="U129" s="51"/>
      <c r="V129" s="51"/>
      <c r="W129" s="51"/>
      <c r="X129" s="52"/>
      <c r="Z129" s="59"/>
      <c r="AA129" s="59"/>
      <c r="AB129" s="51"/>
      <c r="AC129" s="51"/>
      <c r="AD129" s="51"/>
      <c r="AE129" s="52"/>
    </row>
    <row r="130" spans="1:31">
      <c r="A130" s="2"/>
      <c r="C130" s="58"/>
      <c r="D130" s="48"/>
      <c r="E130" s="136"/>
      <c r="F130" s="136"/>
      <c r="G130" s="47"/>
      <c r="H130" s="31" t="s">
        <v>40</v>
      </c>
      <c r="I130" s="58"/>
      <c r="J130" s="58"/>
      <c r="L130" s="136"/>
      <c r="M130" s="136"/>
      <c r="N130" s="47"/>
      <c r="O130" s="31" t="s">
        <v>40</v>
      </c>
      <c r="P130" s="58"/>
      <c r="Q130" s="58"/>
      <c r="S130" s="136"/>
      <c r="T130" s="136"/>
      <c r="U130" s="47"/>
      <c r="V130" s="31" t="s">
        <v>40</v>
      </c>
      <c r="W130" s="58"/>
      <c r="X130" s="58"/>
      <c r="Z130" s="136"/>
      <c r="AA130" s="136"/>
      <c r="AB130" s="47"/>
      <c r="AC130" s="31" t="s">
        <v>40</v>
      </c>
      <c r="AD130" s="58"/>
      <c r="AE130" s="58"/>
    </row>
    <row r="131" spans="1:31" ht="27.6">
      <c r="A131" s="2"/>
      <c r="C131" s="202" t="s">
        <v>86</v>
      </c>
      <c r="D131" s="48"/>
      <c r="E131" s="191" t="s">
        <v>107</v>
      </c>
      <c r="F131" s="191" t="s">
        <v>87</v>
      </c>
      <c r="G131" s="191" t="s">
        <v>34</v>
      </c>
      <c r="H131" s="203" t="s">
        <v>108</v>
      </c>
      <c r="I131" s="203" t="s">
        <v>88</v>
      </c>
      <c r="J131" s="49"/>
      <c r="L131" s="191" t="s">
        <v>109</v>
      </c>
      <c r="M131" s="191" t="s">
        <v>87</v>
      </c>
      <c r="N131" s="191" t="s">
        <v>34</v>
      </c>
      <c r="O131" s="203" t="s">
        <v>110</v>
      </c>
      <c r="P131" s="203" t="s">
        <v>88</v>
      </c>
      <c r="Q131" s="49"/>
      <c r="S131" s="191" t="s">
        <v>105</v>
      </c>
      <c r="T131" s="191" t="s">
        <v>87</v>
      </c>
      <c r="U131" s="191" t="s">
        <v>34</v>
      </c>
      <c r="V131" s="203" t="s">
        <v>106</v>
      </c>
      <c r="W131" s="203" t="s">
        <v>88</v>
      </c>
      <c r="X131" s="49"/>
      <c r="Z131" s="191" t="s">
        <v>115</v>
      </c>
      <c r="AA131" s="191" t="s">
        <v>87</v>
      </c>
      <c r="AB131" s="191" t="s">
        <v>34</v>
      </c>
      <c r="AC131" s="203" t="s">
        <v>116</v>
      </c>
      <c r="AD131" s="203" t="s">
        <v>88</v>
      </c>
      <c r="AE131" s="49"/>
    </row>
    <row r="132" spans="1:31">
      <c r="A132" s="2"/>
      <c r="C132" s="58"/>
      <c r="D132" s="48"/>
      <c r="E132" s="52"/>
      <c r="F132" s="52"/>
      <c r="G132" s="51"/>
      <c r="H132" s="52"/>
      <c r="I132" s="52"/>
      <c r="J132" s="52"/>
      <c r="L132" s="52"/>
      <c r="M132" s="52"/>
      <c r="N132" s="51"/>
      <c r="O132" s="52"/>
      <c r="P132" s="52"/>
      <c r="Q132" s="52"/>
      <c r="S132" s="52"/>
      <c r="T132" s="52"/>
      <c r="U132" s="51"/>
      <c r="V132" s="52"/>
      <c r="W132" s="52"/>
      <c r="X132" s="52"/>
      <c r="Z132" s="52"/>
      <c r="AA132" s="52"/>
      <c r="AB132" s="51"/>
      <c r="AC132" s="52"/>
      <c r="AD132" s="52"/>
      <c r="AE132" s="52"/>
    </row>
    <row r="133" spans="1:31">
      <c r="A133" s="2"/>
      <c r="C133" s="137" t="s">
        <v>74</v>
      </c>
      <c r="D133" s="50"/>
      <c r="E133" s="54"/>
      <c r="F133" s="54"/>
      <c r="G133" s="53"/>
      <c r="H133" s="54"/>
      <c r="I133" s="60"/>
      <c r="J133" s="52"/>
      <c r="L133" s="54"/>
      <c r="M133" s="54"/>
      <c r="N133" s="53"/>
      <c r="O133" s="54"/>
      <c r="P133" s="60"/>
      <c r="Q133" s="52"/>
      <c r="S133" s="54"/>
      <c r="T133" s="54"/>
      <c r="U133" s="53"/>
      <c r="V133" s="54"/>
      <c r="W133" s="60"/>
      <c r="X133" s="52"/>
      <c r="Z133" s="54"/>
      <c r="AA133" s="54"/>
      <c r="AB133" s="53"/>
      <c r="AC133" s="54"/>
      <c r="AD133" s="60"/>
      <c r="AE133" s="52"/>
    </row>
    <row r="134" spans="1:31">
      <c r="A134" s="2"/>
      <c r="C134" s="80" t="s">
        <v>75</v>
      </c>
      <c r="D134" s="50"/>
      <c r="E134" s="55"/>
      <c r="F134" s="55"/>
      <c r="G134" s="55"/>
      <c r="H134" s="55">
        <f>+E134+F134+G134</f>
        <v>0</v>
      </c>
      <c r="I134" s="60"/>
      <c r="J134" s="52"/>
      <c r="L134" s="55"/>
      <c r="M134" s="55"/>
      <c r="N134" s="55"/>
      <c r="O134" s="55">
        <f>+L134+M134+N134</f>
        <v>0</v>
      </c>
      <c r="P134" s="60"/>
      <c r="Q134" s="52"/>
      <c r="S134" s="55"/>
      <c r="T134" s="55"/>
      <c r="U134" s="55"/>
      <c r="V134" s="55">
        <f>+S134+T134+U134</f>
        <v>0</v>
      </c>
      <c r="W134" s="60"/>
      <c r="X134" s="52"/>
      <c r="Z134" s="55"/>
      <c r="AA134" s="55"/>
      <c r="AB134" s="55"/>
      <c r="AC134" s="55">
        <f>+Z134+AA134+AB134</f>
        <v>0</v>
      </c>
      <c r="AD134" s="60"/>
      <c r="AE134" s="52"/>
    </row>
    <row r="135" spans="1:31">
      <c r="A135" s="2"/>
      <c r="C135" s="80" t="s">
        <v>76</v>
      </c>
      <c r="D135" s="50"/>
      <c r="E135" s="55"/>
      <c r="F135" s="55"/>
      <c r="G135" s="55"/>
      <c r="H135" s="55">
        <f t="shared" ref="H135:H143" si="60">+E135+F135+G135</f>
        <v>0</v>
      </c>
      <c r="I135" s="60"/>
      <c r="J135" s="52"/>
      <c r="L135" s="55"/>
      <c r="M135" s="55"/>
      <c r="N135" s="55"/>
      <c r="O135" s="55">
        <f t="shared" ref="O135:O143" si="61">+L135+M135+N135</f>
        <v>0</v>
      </c>
      <c r="P135" s="60"/>
      <c r="Q135" s="52"/>
      <c r="S135" s="55"/>
      <c r="T135" s="55"/>
      <c r="U135" s="55"/>
      <c r="V135" s="55">
        <f t="shared" ref="V135:V143" si="62">+S135+T135+U135</f>
        <v>0</v>
      </c>
      <c r="W135" s="60"/>
      <c r="X135" s="52"/>
      <c r="Z135" s="55"/>
      <c r="AA135" s="55"/>
      <c r="AB135" s="55"/>
      <c r="AC135" s="55">
        <f t="shared" ref="AC135:AC143" si="63">+Z135+AA135+AB135</f>
        <v>0</v>
      </c>
      <c r="AD135" s="60"/>
      <c r="AE135" s="52"/>
    </row>
    <row r="136" spans="1:31">
      <c r="A136" s="2"/>
      <c r="C136" s="138" t="s">
        <v>77</v>
      </c>
      <c r="D136" s="50"/>
      <c r="E136" s="55"/>
      <c r="F136" s="55"/>
      <c r="G136" s="55"/>
      <c r="H136" s="55">
        <f t="shared" si="60"/>
        <v>0</v>
      </c>
      <c r="I136" s="60"/>
      <c r="J136" s="52"/>
      <c r="L136" s="55"/>
      <c r="M136" s="55"/>
      <c r="N136" s="55"/>
      <c r="O136" s="55">
        <f t="shared" si="61"/>
        <v>0</v>
      </c>
      <c r="P136" s="60"/>
      <c r="Q136" s="52"/>
      <c r="S136" s="55"/>
      <c r="T136" s="55"/>
      <c r="U136" s="55"/>
      <c r="V136" s="55">
        <f t="shared" si="62"/>
        <v>0</v>
      </c>
      <c r="W136" s="60"/>
      <c r="X136" s="52"/>
      <c r="Z136" s="55"/>
      <c r="AA136" s="55"/>
      <c r="AB136" s="55"/>
      <c r="AC136" s="55">
        <f t="shared" si="63"/>
        <v>0</v>
      </c>
      <c r="AD136" s="60"/>
      <c r="AE136" s="52"/>
    </row>
    <row r="137" spans="1:31">
      <c r="A137" s="2"/>
      <c r="C137" s="80" t="s">
        <v>78</v>
      </c>
      <c r="D137" s="50"/>
      <c r="E137" s="55"/>
      <c r="F137" s="55"/>
      <c r="G137" s="55"/>
      <c r="H137" s="55">
        <f t="shared" si="60"/>
        <v>0</v>
      </c>
      <c r="I137" s="60"/>
      <c r="J137" s="52"/>
      <c r="L137" s="55"/>
      <c r="M137" s="55"/>
      <c r="N137" s="55"/>
      <c r="O137" s="55">
        <f t="shared" si="61"/>
        <v>0</v>
      </c>
      <c r="P137" s="60"/>
      <c r="Q137" s="52"/>
      <c r="S137" s="55"/>
      <c r="T137" s="55"/>
      <c r="U137" s="55"/>
      <c r="V137" s="55">
        <f t="shared" si="62"/>
        <v>0</v>
      </c>
      <c r="W137" s="60"/>
      <c r="X137" s="52"/>
      <c r="Z137" s="55"/>
      <c r="AA137" s="55"/>
      <c r="AB137" s="55"/>
      <c r="AC137" s="55">
        <f t="shared" si="63"/>
        <v>0</v>
      </c>
      <c r="AD137" s="60"/>
      <c r="AE137" s="52"/>
    </row>
    <row r="138" spans="1:31">
      <c r="A138" s="2"/>
      <c r="C138" s="80" t="s">
        <v>79</v>
      </c>
      <c r="D138" s="50"/>
      <c r="E138" s="55"/>
      <c r="F138" s="55"/>
      <c r="G138" s="55"/>
      <c r="H138" s="55">
        <f t="shared" si="60"/>
        <v>0</v>
      </c>
      <c r="I138" s="60"/>
      <c r="J138" s="52"/>
      <c r="L138" s="55"/>
      <c r="M138" s="55"/>
      <c r="N138" s="55"/>
      <c r="O138" s="55">
        <f t="shared" si="61"/>
        <v>0</v>
      </c>
      <c r="P138" s="60"/>
      <c r="Q138" s="52"/>
      <c r="S138" s="55"/>
      <c r="T138" s="55"/>
      <c r="U138" s="55"/>
      <c r="V138" s="55">
        <f t="shared" si="62"/>
        <v>0</v>
      </c>
      <c r="W138" s="60"/>
      <c r="X138" s="52"/>
      <c r="Z138" s="55"/>
      <c r="AA138" s="55"/>
      <c r="AB138" s="55"/>
      <c r="AC138" s="55">
        <f t="shared" si="63"/>
        <v>0</v>
      </c>
      <c r="AD138" s="60"/>
      <c r="AE138" s="52"/>
    </row>
    <row r="139" spans="1:31">
      <c r="A139" s="2"/>
      <c r="C139" s="80" t="s">
        <v>80</v>
      </c>
      <c r="D139" s="50"/>
      <c r="E139" s="55"/>
      <c r="F139" s="55"/>
      <c r="G139" s="55"/>
      <c r="H139" s="55">
        <f t="shared" si="60"/>
        <v>0</v>
      </c>
      <c r="I139" s="60"/>
      <c r="J139" s="52"/>
      <c r="L139" s="55"/>
      <c r="M139" s="55"/>
      <c r="N139" s="55"/>
      <c r="O139" s="55">
        <f t="shared" si="61"/>
        <v>0</v>
      </c>
      <c r="P139" s="60"/>
      <c r="Q139" s="52"/>
      <c r="S139" s="55"/>
      <c r="T139" s="55"/>
      <c r="U139" s="55"/>
      <c r="V139" s="55">
        <f t="shared" si="62"/>
        <v>0</v>
      </c>
      <c r="W139" s="60"/>
      <c r="X139" s="52"/>
      <c r="Z139" s="55"/>
      <c r="AA139" s="55"/>
      <c r="AB139" s="55"/>
      <c r="AC139" s="55">
        <f t="shared" si="63"/>
        <v>0</v>
      </c>
      <c r="AD139" s="60"/>
      <c r="AE139" s="52"/>
    </row>
    <row r="140" spans="1:31">
      <c r="A140" s="2"/>
      <c r="C140" s="80" t="s">
        <v>81</v>
      </c>
      <c r="D140" s="50"/>
      <c r="E140" s="55"/>
      <c r="F140" s="55"/>
      <c r="G140" s="55"/>
      <c r="H140" s="55">
        <f t="shared" si="60"/>
        <v>0</v>
      </c>
      <c r="I140" s="60"/>
      <c r="J140" s="52"/>
      <c r="L140" s="55"/>
      <c r="M140" s="55"/>
      <c r="N140" s="55"/>
      <c r="O140" s="55">
        <f t="shared" si="61"/>
        <v>0</v>
      </c>
      <c r="P140" s="60"/>
      <c r="Q140" s="52"/>
      <c r="S140" s="55"/>
      <c r="T140" s="55"/>
      <c r="U140" s="55"/>
      <c r="V140" s="55">
        <f t="shared" si="62"/>
        <v>0</v>
      </c>
      <c r="W140" s="60"/>
      <c r="X140" s="52"/>
      <c r="Z140" s="55"/>
      <c r="AA140" s="55"/>
      <c r="AB140" s="55"/>
      <c r="AC140" s="55">
        <f t="shared" si="63"/>
        <v>0</v>
      </c>
      <c r="AD140" s="60"/>
      <c r="AE140" s="52"/>
    </row>
    <row r="141" spans="1:31">
      <c r="A141" s="2"/>
      <c r="C141" s="140" t="s">
        <v>82</v>
      </c>
      <c r="D141" s="50"/>
      <c r="E141" s="55"/>
      <c r="F141" s="55"/>
      <c r="G141" s="55"/>
      <c r="H141" s="55">
        <f t="shared" si="60"/>
        <v>0</v>
      </c>
      <c r="I141" s="60"/>
      <c r="J141" s="52"/>
      <c r="L141" s="55"/>
      <c r="M141" s="55"/>
      <c r="N141" s="55"/>
      <c r="O141" s="55">
        <f t="shared" si="61"/>
        <v>0</v>
      </c>
      <c r="P141" s="60"/>
      <c r="Q141" s="52"/>
      <c r="S141" s="55"/>
      <c r="T141" s="55"/>
      <c r="U141" s="55"/>
      <c r="V141" s="55">
        <f t="shared" si="62"/>
        <v>0</v>
      </c>
      <c r="W141" s="60"/>
      <c r="X141" s="52"/>
      <c r="Z141" s="55"/>
      <c r="AA141" s="55"/>
      <c r="AB141" s="55"/>
      <c r="AC141" s="55">
        <f t="shared" si="63"/>
        <v>0</v>
      </c>
      <c r="AD141" s="60"/>
      <c r="AE141" s="52"/>
    </row>
    <row r="142" spans="1:31">
      <c r="A142" s="2"/>
      <c r="C142" s="140" t="s">
        <v>17</v>
      </c>
      <c r="D142" s="50"/>
      <c r="E142" s="55"/>
      <c r="F142" s="55"/>
      <c r="G142" s="55"/>
      <c r="H142" s="55">
        <f t="shared" si="60"/>
        <v>0</v>
      </c>
      <c r="I142" s="60"/>
      <c r="J142" s="52"/>
      <c r="L142" s="55"/>
      <c r="M142" s="55"/>
      <c r="N142" s="55"/>
      <c r="O142" s="55">
        <f t="shared" si="61"/>
        <v>0</v>
      </c>
      <c r="P142" s="60"/>
      <c r="Q142" s="52"/>
      <c r="S142" s="55"/>
      <c r="T142" s="55"/>
      <c r="U142" s="55"/>
      <c r="V142" s="55">
        <f t="shared" si="62"/>
        <v>0</v>
      </c>
      <c r="W142" s="60"/>
      <c r="X142" s="52"/>
      <c r="Z142" s="55"/>
      <c r="AA142" s="55"/>
      <c r="AB142" s="55"/>
      <c r="AC142" s="55">
        <f t="shared" si="63"/>
        <v>0</v>
      </c>
      <c r="AD142" s="60"/>
      <c r="AE142" s="52"/>
    </row>
    <row r="143" spans="1:31">
      <c r="A143" s="2"/>
      <c r="C143" s="80" t="s">
        <v>83</v>
      </c>
      <c r="D143" s="50"/>
      <c r="E143" s="55"/>
      <c r="F143" s="55"/>
      <c r="G143" s="55"/>
      <c r="H143" s="55">
        <f t="shared" si="60"/>
        <v>0</v>
      </c>
      <c r="I143" s="60"/>
      <c r="J143" s="52"/>
      <c r="L143" s="55"/>
      <c r="M143" s="55"/>
      <c r="N143" s="55"/>
      <c r="O143" s="55">
        <f t="shared" si="61"/>
        <v>0</v>
      </c>
      <c r="P143" s="60"/>
      <c r="Q143" s="52"/>
      <c r="S143" s="55"/>
      <c r="T143" s="55"/>
      <c r="U143" s="55"/>
      <c r="V143" s="55">
        <f t="shared" si="62"/>
        <v>0</v>
      </c>
      <c r="W143" s="60"/>
      <c r="X143" s="52"/>
      <c r="Z143" s="55"/>
      <c r="AA143" s="55"/>
      <c r="AB143" s="55"/>
      <c r="AC143" s="55">
        <f t="shared" si="63"/>
        <v>0</v>
      </c>
      <c r="AD143" s="60"/>
      <c r="AE143" s="52"/>
    </row>
    <row r="144" spans="1:31">
      <c r="A144" s="2"/>
      <c r="C144" s="56"/>
      <c r="D144" s="50"/>
      <c r="E144" s="55"/>
      <c r="F144" s="55"/>
      <c r="G144" s="55"/>
      <c r="H144" s="55"/>
      <c r="I144" s="60"/>
      <c r="J144" s="52"/>
      <c r="L144" s="55"/>
      <c r="M144" s="55"/>
      <c r="N144" s="55"/>
      <c r="O144" s="55"/>
      <c r="P144" s="60"/>
      <c r="Q144" s="52"/>
      <c r="S144" s="55"/>
      <c r="T144" s="55"/>
      <c r="U144" s="55"/>
      <c r="V144" s="55"/>
      <c r="W144" s="60"/>
      <c r="X144" s="52"/>
      <c r="Z144" s="55"/>
      <c r="AA144" s="55"/>
      <c r="AB144" s="55"/>
      <c r="AC144" s="55"/>
      <c r="AD144" s="60"/>
      <c r="AE144" s="52"/>
    </row>
    <row r="145" spans="1:31">
      <c r="A145" s="2"/>
      <c r="C145" s="137" t="s">
        <v>39</v>
      </c>
      <c r="D145" s="50"/>
      <c r="E145" s="54"/>
      <c r="F145" s="54"/>
      <c r="G145" s="53"/>
      <c r="H145" s="54"/>
      <c r="I145" s="60"/>
      <c r="J145" s="52"/>
      <c r="L145" s="54"/>
      <c r="M145" s="54"/>
      <c r="N145" s="53"/>
      <c r="O145" s="54"/>
      <c r="P145" s="60"/>
      <c r="Q145" s="52"/>
      <c r="S145" s="54"/>
      <c r="T145" s="54"/>
      <c r="U145" s="53"/>
      <c r="V145" s="54"/>
      <c r="W145" s="60"/>
      <c r="X145" s="52"/>
      <c r="Z145" s="54"/>
      <c r="AA145" s="54"/>
      <c r="AB145" s="53"/>
      <c r="AC145" s="54"/>
      <c r="AD145" s="60"/>
      <c r="AE145" s="52"/>
    </row>
    <row r="146" spans="1:31">
      <c r="A146" s="2"/>
      <c r="C146" s="80" t="s">
        <v>75</v>
      </c>
      <c r="D146" s="50"/>
      <c r="E146" s="55"/>
      <c r="F146" s="55"/>
      <c r="G146" s="55"/>
      <c r="H146" s="55">
        <f t="shared" ref="H146:H157" si="64">+E146+F146+G146</f>
        <v>0</v>
      </c>
      <c r="I146" s="60"/>
      <c r="J146" s="52"/>
      <c r="L146" s="55"/>
      <c r="M146" s="55"/>
      <c r="N146" s="55"/>
      <c r="O146" s="55">
        <f t="shared" ref="O146:O157" si="65">+L146+M146+N146</f>
        <v>0</v>
      </c>
      <c r="P146" s="60"/>
      <c r="Q146" s="52"/>
      <c r="S146" s="55"/>
      <c r="T146" s="55"/>
      <c r="U146" s="55"/>
      <c r="V146" s="55">
        <f t="shared" ref="V146:V157" si="66">+S146+T146+U146</f>
        <v>0</v>
      </c>
      <c r="W146" s="60"/>
      <c r="X146" s="52"/>
      <c r="Z146" s="55"/>
      <c r="AA146" s="55"/>
      <c r="AB146" s="55"/>
      <c r="AC146" s="55">
        <f t="shared" ref="AC146:AC157" si="67">+Z146+AA146+AB146</f>
        <v>0</v>
      </c>
      <c r="AD146" s="60"/>
      <c r="AE146" s="52"/>
    </row>
    <row r="147" spans="1:31">
      <c r="A147" s="2"/>
      <c r="C147" s="80" t="s">
        <v>76</v>
      </c>
      <c r="D147" s="50"/>
      <c r="E147" s="55"/>
      <c r="F147" s="55"/>
      <c r="G147" s="55"/>
      <c r="H147" s="55">
        <f t="shared" si="64"/>
        <v>0</v>
      </c>
      <c r="I147" s="60"/>
      <c r="J147" s="52"/>
      <c r="L147" s="55"/>
      <c r="M147" s="55"/>
      <c r="N147" s="55"/>
      <c r="O147" s="55">
        <f t="shared" si="65"/>
        <v>0</v>
      </c>
      <c r="P147" s="60"/>
      <c r="Q147" s="52"/>
      <c r="S147" s="55"/>
      <c r="T147" s="55"/>
      <c r="U147" s="55"/>
      <c r="V147" s="55">
        <f t="shared" si="66"/>
        <v>0</v>
      </c>
      <c r="W147" s="60"/>
      <c r="X147" s="52"/>
      <c r="Z147" s="55"/>
      <c r="AA147" s="55"/>
      <c r="AB147" s="55"/>
      <c r="AC147" s="55">
        <f t="shared" si="67"/>
        <v>0</v>
      </c>
      <c r="AD147" s="60"/>
      <c r="AE147" s="52"/>
    </row>
    <row r="148" spans="1:31">
      <c r="A148" s="2"/>
      <c r="C148" s="138" t="s">
        <v>77</v>
      </c>
      <c r="D148" s="50"/>
      <c r="E148" s="55"/>
      <c r="F148" s="55"/>
      <c r="G148" s="55"/>
      <c r="H148" s="55">
        <f t="shared" si="64"/>
        <v>0</v>
      </c>
      <c r="I148" s="60"/>
      <c r="J148" s="52"/>
      <c r="L148" s="55"/>
      <c r="M148" s="55"/>
      <c r="N148" s="55"/>
      <c r="O148" s="55">
        <f t="shared" si="65"/>
        <v>0</v>
      </c>
      <c r="P148" s="60"/>
      <c r="Q148" s="52"/>
      <c r="S148" s="55"/>
      <c r="T148" s="55"/>
      <c r="U148" s="55"/>
      <c r="V148" s="55">
        <f t="shared" si="66"/>
        <v>0</v>
      </c>
      <c r="W148" s="60"/>
      <c r="X148" s="52"/>
      <c r="Z148" s="55"/>
      <c r="AA148" s="55"/>
      <c r="AB148" s="55"/>
      <c r="AC148" s="55">
        <f t="shared" si="67"/>
        <v>0</v>
      </c>
      <c r="AD148" s="60"/>
      <c r="AE148" s="52"/>
    </row>
    <row r="149" spans="1:31">
      <c r="C149" s="80" t="s">
        <v>78</v>
      </c>
      <c r="D149" s="50"/>
      <c r="E149" s="55"/>
      <c r="F149" s="55"/>
      <c r="G149" s="55"/>
      <c r="H149" s="55">
        <f t="shared" si="64"/>
        <v>0</v>
      </c>
      <c r="I149" s="60"/>
      <c r="J149" s="52"/>
      <c r="L149" s="55"/>
      <c r="M149" s="55"/>
      <c r="N149" s="55"/>
      <c r="O149" s="55">
        <f t="shared" si="65"/>
        <v>0</v>
      </c>
      <c r="P149" s="60"/>
      <c r="Q149" s="52"/>
      <c r="S149" s="55"/>
      <c r="T149" s="55"/>
      <c r="U149" s="55"/>
      <c r="V149" s="55">
        <f t="shared" si="66"/>
        <v>0</v>
      </c>
      <c r="W149" s="60"/>
      <c r="X149" s="52"/>
      <c r="Z149" s="55"/>
      <c r="AA149" s="55"/>
      <c r="AB149" s="55"/>
      <c r="AC149" s="55">
        <f t="shared" si="67"/>
        <v>0</v>
      </c>
      <c r="AD149" s="60"/>
      <c r="AE149" s="52"/>
    </row>
    <row r="150" spans="1:31">
      <c r="A150" s="2"/>
      <c r="C150" s="80" t="s">
        <v>79</v>
      </c>
      <c r="D150" s="50"/>
      <c r="E150" s="55"/>
      <c r="F150" s="55"/>
      <c r="G150" s="55"/>
      <c r="H150" s="55">
        <f t="shared" si="64"/>
        <v>0</v>
      </c>
      <c r="I150" s="60"/>
      <c r="J150" s="52"/>
      <c r="L150" s="55"/>
      <c r="M150" s="55"/>
      <c r="N150" s="55"/>
      <c r="O150" s="55">
        <f t="shared" si="65"/>
        <v>0</v>
      </c>
      <c r="P150" s="60"/>
      <c r="Q150" s="52"/>
      <c r="S150" s="55"/>
      <c r="T150" s="55"/>
      <c r="U150" s="55"/>
      <c r="V150" s="55">
        <f t="shared" si="66"/>
        <v>0</v>
      </c>
      <c r="W150" s="60"/>
      <c r="X150" s="52"/>
      <c r="Z150" s="55"/>
      <c r="AA150" s="55"/>
      <c r="AB150" s="55"/>
      <c r="AC150" s="55">
        <f t="shared" si="67"/>
        <v>0</v>
      </c>
      <c r="AD150" s="60"/>
      <c r="AE150" s="52"/>
    </row>
    <row r="151" spans="1:31">
      <c r="A151" s="2"/>
      <c r="C151" s="80" t="s">
        <v>80</v>
      </c>
      <c r="D151" s="50"/>
      <c r="E151" s="55"/>
      <c r="F151" s="55"/>
      <c r="G151" s="55"/>
      <c r="H151" s="55">
        <f t="shared" si="64"/>
        <v>0</v>
      </c>
      <c r="I151" s="60"/>
      <c r="J151" s="52"/>
      <c r="L151" s="55"/>
      <c r="M151" s="55"/>
      <c r="N151" s="55"/>
      <c r="O151" s="55">
        <f t="shared" si="65"/>
        <v>0</v>
      </c>
      <c r="P151" s="60"/>
      <c r="Q151" s="52"/>
      <c r="S151" s="55"/>
      <c r="T151" s="55"/>
      <c r="U151" s="55"/>
      <c r="V151" s="55">
        <f t="shared" si="66"/>
        <v>0</v>
      </c>
      <c r="W151" s="60"/>
      <c r="X151" s="52"/>
      <c r="Z151" s="55"/>
      <c r="AA151" s="55"/>
      <c r="AB151" s="55"/>
      <c r="AC151" s="55">
        <f t="shared" si="67"/>
        <v>0</v>
      </c>
      <c r="AD151" s="60"/>
      <c r="AE151" s="52"/>
    </row>
    <row r="152" spans="1:31">
      <c r="A152" s="2"/>
      <c r="C152" s="80" t="s">
        <v>81</v>
      </c>
      <c r="D152" s="50"/>
      <c r="E152" s="55"/>
      <c r="F152" s="55"/>
      <c r="G152" s="55"/>
      <c r="H152" s="55">
        <f t="shared" si="64"/>
        <v>0</v>
      </c>
      <c r="I152" s="60"/>
      <c r="J152" s="52"/>
      <c r="L152" s="55"/>
      <c r="M152" s="55"/>
      <c r="N152" s="55"/>
      <c r="O152" s="55">
        <f t="shared" si="65"/>
        <v>0</v>
      </c>
      <c r="P152" s="60"/>
      <c r="Q152" s="52"/>
      <c r="S152" s="55"/>
      <c r="T152" s="55"/>
      <c r="U152" s="55"/>
      <c r="V152" s="55">
        <f t="shared" si="66"/>
        <v>0</v>
      </c>
      <c r="W152" s="60"/>
      <c r="X152" s="52"/>
      <c r="Z152" s="55"/>
      <c r="AA152" s="55"/>
      <c r="AB152" s="55"/>
      <c r="AC152" s="55">
        <f t="shared" si="67"/>
        <v>0</v>
      </c>
      <c r="AD152" s="60"/>
      <c r="AE152" s="52"/>
    </row>
    <row r="153" spans="1:31">
      <c r="A153" s="2"/>
      <c r="C153" s="140" t="s">
        <v>82</v>
      </c>
      <c r="D153" s="50"/>
      <c r="E153" s="55"/>
      <c r="F153" s="55"/>
      <c r="G153" s="55"/>
      <c r="H153" s="55">
        <f t="shared" si="64"/>
        <v>0</v>
      </c>
      <c r="I153" s="60"/>
      <c r="J153" s="52"/>
      <c r="L153" s="55"/>
      <c r="M153" s="55"/>
      <c r="N153" s="55"/>
      <c r="O153" s="55">
        <f t="shared" si="65"/>
        <v>0</v>
      </c>
      <c r="P153" s="60"/>
      <c r="Q153" s="52"/>
      <c r="S153" s="55"/>
      <c r="T153" s="55"/>
      <c r="U153" s="55"/>
      <c r="V153" s="55">
        <f t="shared" si="66"/>
        <v>0</v>
      </c>
      <c r="W153" s="60"/>
      <c r="X153" s="52"/>
      <c r="Z153" s="55"/>
      <c r="AA153" s="55"/>
      <c r="AB153" s="55"/>
      <c r="AC153" s="55">
        <f t="shared" si="67"/>
        <v>0</v>
      </c>
      <c r="AD153" s="60"/>
      <c r="AE153" s="52"/>
    </row>
    <row r="154" spans="1:31">
      <c r="A154" s="2"/>
      <c r="C154" s="140" t="s">
        <v>17</v>
      </c>
      <c r="D154" s="50"/>
      <c r="E154" s="55"/>
      <c r="F154" s="55"/>
      <c r="G154" s="55"/>
      <c r="H154" s="55">
        <f t="shared" si="64"/>
        <v>0</v>
      </c>
      <c r="I154" s="60"/>
      <c r="J154" s="52"/>
      <c r="L154" s="55"/>
      <c r="M154" s="55"/>
      <c r="N154" s="55"/>
      <c r="O154" s="55">
        <f t="shared" si="65"/>
        <v>0</v>
      </c>
      <c r="P154" s="60"/>
      <c r="Q154" s="52"/>
      <c r="S154" s="55"/>
      <c r="T154" s="55"/>
      <c r="U154" s="55"/>
      <c r="V154" s="55">
        <f t="shared" si="66"/>
        <v>0</v>
      </c>
      <c r="W154" s="60"/>
      <c r="X154" s="52"/>
      <c r="Z154" s="55"/>
      <c r="AA154" s="55"/>
      <c r="AB154" s="55"/>
      <c r="AC154" s="55">
        <f t="shared" si="67"/>
        <v>0</v>
      </c>
      <c r="AD154" s="60"/>
      <c r="AE154" s="52"/>
    </row>
    <row r="155" spans="1:31">
      <c r="A155" s="2"/>
      <c r="C155" s="81" t="s">
        <v>97</v>
      </c>
      <c r="D155" s="50"/>
      <c r="E155" s="55"/>
      <c r="F155" s="55"/>
      <c r="G155" s="55"/>
      <c r="H155" s="55">
        <f t="shared" si="64"/>
        <v>0</v>
      </c>
      <c r="I155" s="60"/>
      <c r="J155" s="52"/>
      <c r="L155" s="55"/>
      <c r="M155" s="55"/>
      <c r="N155" s="55"/>
      <c r="O155" s="55">
        <f t="shared" si="65"/>
        <v>0</v>
      </c>
      <c r="P155" s="60"/>
      <c r="Q155" s="52"/>
      <c r="S155" s="55"/>
      <c r="T155" s="55"/>
      <c r="U155" s="55"/>
      <c r="V155" s="55">
        <f t="shared" si="66"/>
        <v>0</v>
      </c>
      <c r="W155" s="60"/>
      <c r="X155" s="52"/>
      <c r="Z155" s="55"/>
      <c r="AA155" s="55"/>
      <c r="AB155" s="55"/>
      <c r="AC155" s="55">
        <f t="shared" si="67"/>
        <v>0</v>
      </c>
      <c r="AD155" s="60"/>
      <c r="AE155" s="52"/>
    </row>
    <row r="156" spans="1:31">
      <c r="A156" s="2"/>
      <c r="C156" s="80" t="s">
        <v>96</v>
      </c>
      <c r="D156" s="50"/>
      <c r="E156" s="55"/>
      <c r="F156" s="55"/>
      <c r="G156" s="55"/>
      <c r="H156" s="55">
        <f t="shared" si="64"/>
        <v>0</v>
      </c>
      <c r="I156" s="60"/>
      <c r="J156" s="52"/>
      <c r="L156" s="55"/>
      <c r="M156" s="55"/>
      <c r="N156" s="55"/>
      <c r="O156" s="55">
        <f t="shared" si="65"/>
        <v>0</v>
      </c>
      <c r="P156" s="60"/>
      <c r="Q156" s="52"/>
      <c r="S156" s="55"/>
      <c r="T156" s="55"/>
      <c r="U156" s="55"/>
      <c r="V156" s="55">
        <f t="shared" si="66"/>
        <v>0</v>
      </c>
      <c r="W156" s="60"/>
      <c r="X156" s="52"/>
      <c r="Z156" s="55"/>
      <c r="AA156" s="55"/>
      <c r="AB156" s="55"/>
      <c r="AC156" s="55">
        <f t="shared" si="67"/>
        <v>0</v>
      </c>
      <c r="AD156" s="60"/>
      <c r="AE156" s="52"/>
    </row>
    <row r="157" spans="1:31">
      <c r="A157" s="2"/>
      <c r="C157" s="80" t="s">
        <v>95</v>
      </c>
      <c r="D157" s="50"/>
      <c r="E157" s="55"/>
      <c r="F157" s="55"/>
      <c r="G157" s="55"/>
      <c r="H157" s="55">
        <f t="shared" si="64"/>
        <v>0</v>
      </c>
      <c r="I157" s="60"/>
      <c r="J157" s="52"/>
      <c r="L157" s="55"/>
      <c r="M157" s="55"/>
      <c r="N157" s="55"/>
      <c r="O157" s="55">
        <f t="shared" si="65"/>
        <v>0</v>
      </c>
      <c r="P157" s="60"/>
      <c r="Q157" s="52"/>
      <c r="S157" s="55"/>
      <c r="T157" s="55"/>
      <c r="U157" s="55"/>
      <c r="V157" s="55">
        <f t="shared" si="66"/>
        <v>0</v>
      </c>
      <c r="W157" s="60"/>
      <c r="X157" s="52"/>
      <c r="Z157" s="55"/>
      <c r="AA157" s="55"/>
      <c r="AB157" s="55"/>
      <c r="AC157" s="55">
        <f t="shared" si="67"/>
        <v>0</v>
      </c>
      <c r="AD157" s="60"/>
      <c r="AE157" s="52"/>
    </row>
    <row r="158" spans="1:31">
      <c r="A158" s="2"/>
      <c r="C158" s="9"/>
      <c r="D158" s="50"/>
      <c r="E158" s="55"/>
      <c r="F158" s="55"/>
      <c r="G158" s="55"/>
      <c r="H158" s="55"/>
      <c r="I158" s="60"/>
      <c r="J158" s="52"/>
      <c r="L158" s="55"/>
      <c r="M158" s="55"/>
      <c r="N158" s="55"/>
      <c r="O158" s="55"/>
      <c r="P158" s="60"/>
      <c r="Q158" s="52"/>
      <c r="S158" s="55"/>
      <c r="T158" s="55"/>
      <c r="U158" s="55"/>
      <c r="V158" s="55"/>
      <c r="W158" s="60"/>
      <c r="X158" s="52"/>
      <c r="Z158" s="55"/>
      <c r="AA158" s="55"/>
      <c r="AB158" s="55"/>
      <c r="AC158" s="55"/>
      <c r="AD158" s="60"/>
      <c r="AE158" s="52"/>
    </row>
    <row r="159" spans="1:31">
      <c r="A159" s="2"/>
      <c r="C159" s="141" t="s">
        <v>30</v>
      </c>
      <c r="D159" s="57"/>
      <c r="E159" s="142">
        <f>SUM(E134:E157)</f>
        <v>0</v>
      </c>
      <c r="F159" s="142">
        <f t="shared" ref="F159:H159" si="68">SUM(F134:F157)</f>
        <v>0</v>
      </c>
      <c r="G159" s="142">
        <f t="shared" si="68"/>
        <v>0</v>
      </c>
      <c r="H159" s="142">
        <f t="shared" si="68"/>
        <v>0</v>
      </c>
      <c r="I159" s="146" t="e">
        <f>+F159/J114</f>
        <v>#DIV/0!</v>
      </c>
      <c r="J159" s="52"/>
      <c r="L159" s="142">
        <f>SUM(L134:L157)</f>
        <v>0</v>
      </c>
      <c r="M159" s="142">
        <f t="shared" ref="M159:O159" si="69">SUM(M134:M157)</f>
        <v>0</v>
      </c>
      <c r="N159" s="142">
        <f t="shared" si="69"/>
        <v>0</v>
      </c>
      <c r="O159" s="142">
        <f t="shared" si="69"/>
        <v>0</v>
      </c>
      <c r="P159" s="146" t="e">
        <f>+M159/Q114</f>
        <v>#DIV/0!</v>
      </c>
      <c r="Q159" s="52"/>
      <c r="S159" s="142">
        <f>SUM(S134:S157)</f>
        <v>0</v>
      </c>
      <c r="T159" s="142">
        <f t="shared" ref="T159:V159" si="70">SUM(T134:T157)</f>
        <v>0</v>
      </c>
      <c r="U159" s="142">
        <f t="shared" si="70"/>
        <v>0</v>
      </c>
      <c r="V159" s="142">
        <f t="shared" si="70"/>
        <v>0</v>
      </c>
      <c r="W159" s="146" t="e">
        <f>+T159/X114</f>
        <v>#DIV/0!</v>
      </c>
      <c r="X159" s="52"/>
      <c r="Z159" s="142">
        <f>SUM(Z134:Z157)</f>
        <v>0</v>
      </c>
      <c r="AA159" s="142">
        <f t="shared" ref="AA159:AC159" si="71">SUM(AA134:AA157)</f>
        <v>0</v>
      </c>
      <c r="AB159" s="142">
        <f t="shared" si="71"/>
        <v>0</v>
      </c>
      <c r="AC159" s="142">
        <f t="shared" si="71"/>
        <v>0</v>
      </c>
      <c r="AD159" s="146" t="e">
        <f>+AA159/AE114</f>
        <v>#DIV/0!</v>
      </c>
      <c r="AE159" s="52"/>
    </row>
    <row r="160" spans="1:31">
      <c r="A160" s="2"/>
      <c r="D160" s="2"/>
      <c r="E160" s="2"/>
      <c r="F160" s="2"/>
      <c r="G160" s="2"/>
      <c r="H160" s="2"/>
      <c r="L160" s="2"/>
      <c r="M160" s="2"/>
      <c r="N160" s="2"/>
      <c r="O160" s="2"/>
      <c r="S160" s="2"/>
      <c r="T160" s="2"/>
      <c r="U160" s="2"/>
      <c r="V160" s="2"/>
      <c r="Z160" s="2"/>
      <c r="AA160" s="2"/>
      <c r="AB160" s="2"/>
      <c r="AC160" s="2"/>
    </row>
    <row r="161" spans="1:29">
      <c r="A161" s="2"/>
      <c r="D161" s="2"/>
      <c r="E161" s="2"/>
      <c r="F161" s="2"/>
      <c r="G161" s="2"/>
      <c r="H161" s="2"/>
      <c r="L161" s="2"/>
      <c r="M161" s="2"/>
      <c r="N161" s="2"/>
      <c r="O161" s="2"/>
      <c r="S161" s="2"/>
      <c r="T161" s="2"/>
      <c r="U161" s="2"/>
      <c r="V161" s="2"/>
      <c r="Z161" s="2"/>
      <c r="AA161" s="2"/>
      <c r="AB161" s="2"/>
      <c r="AC161" s="2"/>
    </row>
    <row r="162" spans="1:29">
      <c r="A162" s="2"/>
      <c r="D162" s="2"/>
      <c r="E162" s="2"/>
      <c r="F162" s="2"/>
      <c r="G162" s="2"/>
      <c r="H162" s="2"/>
      <c r="L162" s="2"/>
      <c r="M162" s="2"/>
      <c r="N162" s="2"/>
      <c r="O162" s="2"/>
      <c r="S162" s="2"/>
      <c r="T162" s="2"/>
      <c r="U162" s="2"/>
      <c r="V162" s="2"/>
      <c r="Z162" s="2"/>
      <c r="AA162" s="2"/>
      <c r="AB162" s="2"/>
      <c r="AC162" s="2"/>
    </row>
    <row r="163" spans="1:29">
      <c r="A163" s="2"/>
      <c r="D163" s="2"/>
      <c r="E163" s="2"/>
      <c r="F163" s="2"/>
      <c r="G163" s="2"/>
      <c r="H163" s="2"/>
      <c r="L163" s="2"/>
      <c r="M163" s="2"/>
      <c r="N163" s="2"/>
      <c r="O163" s="2"/>
      <c r="S163" s="2"/>
      <c r="T163" s="2"/>
      <c r="U163" s="2"/>
      <c r="V163" s="2"/>
      <c r="Z163" s="2"/>
      <c r="AA163" s="2"/>
      <c r="AB163" s="2"/>
      <c r="AC163" s="2"/>
    </row>
    <row r="164" spans="1:29">
      <c r="A164" s="2"/>
      <c r="D164" s="2"/>
      <c r="E164" s="2"/>
      <c r="F164" s="2"/>
      <c r="G164" s="2"/>
      <c r="H164" s="2"/>
      <c r="L164" s="2"/>
      <c r="M164" s="2"/>
      <c r="N164" s="2"/>
      <c r="O164" s="2"/>
      <c r="S164" s="2"/>
      <c r="T164" s="2"/>
      <c r="U164" s="2"/>
      <c r="V164" s="2"/>
      <c r="Z164" s="2"/>
      <c r="AA164" s="2"/>
      <c r="AB164" s="2"/>
      <c r="AC164" s="2"/>
    </row>
    <row r="165" spans="1:29">
      <c r="A165" s="2"/>
      <c r="D165" s="2"/>
      <c r="E165" s="2"/>
      <c r="F165" s="2"/>
      <c r="G165" s="2"/>
      <c r="H165" s="2"/>
      <c r="L165" s="2"/>
      <c r="M165" s="2"/>
      <c r="N165" s="2"/>
      <c r="O165" s="2"/>
      <c r="S165" s="2"/>
      <c r="T165" s="2"/>
      <c r="U165" s="2"/>
      <c r="V165" s="2"/>
      <c r="Z165" s="2"/>
      <c r="AA165" s="2"/>
      <c r="AB165" s="2"/>
      <c r="AC165" s="2"/>
    </row>
    <row r="166" spans="1:29">
      <c r="A166" s="2"/>
      <c r="D166" s="2"/>
      <c r="E166" s="2"/>
      <c r="F166" s="2"/>
      <c r="G166" s="2"/>
      <c r="H166" s="2"/>
      <c r="L166" s="2"/>
      <c r="M166" s="2"/>
      <c r="N166" s="2"/>
      <c r="O166" s="2"/>
      <c r="S166" s="2"/>
      <c r="T166" s="2"/>
      <c r="U166" s="2"/>
      <c r="V166" s="2"/>
      <c r="Z166" s="2"/>
      <c r="AA166" s="2"/>
      <c r="AB166" s="2"/>
      <c r="AC166" s="2"/>
    </row>
    <row r="167" spans="1:29">
      <c r="A167" s="2"/>
      <c r="D167" s="2"/>
      <c r="E167" s="2"/>
      <c r="F167" s="2"/>
      <c r="G167" s="2"/>
      <c r="H167" s="2"/>
      <c r="L167" s="2"/>
      <c r="M167" s="2"/>
      <c r="N167" s="2"/>
      <c r="O167" s="2"/>
      <c r="S167" s="2"/>
      <c r="T167" s="2"/>
      <c r="U167" s="2"/>
      <c r="V167" s="2"/>
      <c r="Z167" s="2"/>
      <c r="AA167" s="2"/>
      <c r="AB167" s="2"/>
      <c r="AC167" s="2"/>
    </row>
    <row r="168" spans="1:29">
      <c r="A168" s="2"/>
      <c r="D168" s="2"/>
      <c r="E168" s="2"/>
      <c r="F168" s="2"/>
      <c r="G168" s="2"/>
      <c r="H168" s="2"/>
      <c r="L168" s="2"/>
      <c r="M168" s="2"/>
      <c r="N168" s="2"/>
      <c r="O168" s="2"/>
      <c r="S168" s="2"/>
      <c r="T168" s="2"/>
      <c r="U168" s="2"/>
      <c r="V168" s="2"/>
      <c r="Z168" s="2"/>
      <c r="AA168" s="2"/>
      <c r="AB168" s="2"/>
      <c r="AC168" s="2"/>
    </row>
    <row r="169" spans="1:29">
      <c r="A169" s="2"/>
      <c r="D169" s="2"/>
      <c r="E169" s="2"/>
      <c r="F169" s="2"/>
      <c r="G169" s="2"/>
      <c r="H169" s="2"/>
      <c r="L169" s="2"/>
      <c r="M169" s="2"/>
      <c r="N169" s="2"/>
      <c r="O169" s="2"/>
      <c r="S169" s="2"/>
      <c r="T169" s="2"/>
      <c r="U169" s="2"/>
      <c r="V169" s="2"/>
      <c r="Z169" s="2"/>
      <c r="AA169" s="2"/>
      <c r="AB169" s="2"/>
      <c r="AC169" s="2"/>
    </row>
    <row r="170" spans="1:29">
      <c r="A170" s="2"/>
      <c r="D170" s="2"/>
      <c r="E170" s="2"/>
      <c r="F170" s="2"/>
      <c r="G170" s="2"/>
      <c r="H170" s="2"/>
      <c r="L170" s="2"/>
      <c r="M170" s="2"/>
      <c r="N170" s="2"/>
      <c r="O170" s="2"/>
      <c r="S170" s="2"/>
      <c r="T170" s="2"/>
      <c r="U170" s="2"/>
      <c r="V170" s="2"/>
      <c r="Z170" s="2"/>
      <c r="AA170" s="2"/>
      <c r="AB170" s="2"/>
      <c r="AC170" s="2"/>
    </row>
    <row r="171" spans="1:29">
      <c r="A171" s="2"/>
      <c r="D171" s="2"/>
      <c r="E171" s="2"/>
      <c r="F171" s="2"/>
      <c r="G171" s="2"/>
      <c r="H171" s="2"/>
      <c r="L171" s="2"/>
      <c r="M171" s="2"/>
      <c r="N171" s="2"/>
      <c r="O171" s="2"/>
      <c r="S171" s="2"/>
      <c r="T171" s="2"/>
      <c r="U171" s="2"/>
      <c r="V171" s="2"/>
      <c r="Z171" s="2"/>
      <c r="AA171" s="2"/>
      <c r="AB171" s="2"/>
      <c r="AC171" s="2"/>
    </row>
    <row r="172" spans="1:29">
      <c r="A172" s="2"/>
      <c r="D172" s="2"/>
      <c r="E172" s="2"/>
      <c r="F172" s="2"/>
      <c r="G172" s="2"/>
      <c r="H172" s="2"/>
      <c r="L172" s="2"/>
      <c r="M172" s="2"/>
      <c r="N172" s="2"/>
      <c r="O172" s="2"/>
      <c r="S172" s="2"/>
      <c r="T172" s="2"/>
      <c r="U172" s="2"/>
      <c r="V172" s="2"/>
      <c r="Z172" s="2"/>
      <c r="AA172" s="2"/>
      <c r="AB172" s="2"/>
      <c r="AC172" s="2"/>
    </row>
    <row r="173" spans="1:29">
      <c r="A173" s="2"/>
      <c r="D173" s="2"/>
      <c r="E173" s="2"/>
      <c r="F173" s="2"/>
      <c r="G173" s="2"/>
      <c r="H173" s="2"/>
      <c r="L173" s="2"/>
      <c r="M173" s="2"/>
      <c r="N173" s="2"/>
      <c r="O173" s="2"/>
      <c r="S173" s="2"/>
      <c r="T173" s="2"/>
      <c r="U173" s="2"/>
      <c r="V173" s="2"/>
      <c r="Z173" s="2"/>
      <c r="AA173" s="2"/>
      <c r="AB173" s="2"/>
      <c r="AC173" s="2"/>
    </row>
    <row r="174" spans="1:29">
      <c r="A174" s="2"/>
      <c r="D174" s="2"/>
      <c r="E174" s="2"/>
      <c r="F174" s="2"/>
      <c r="G174" s="2"/>
      <c r="H174" s="2"/>
      <c r="L174" s="2"/>
      <c r="M174" s="2"/>
      <c r="N174" s="2"/>
      <c r="O174" s="2"/>
      <c r="S174" s="2"/>
      <c r="T174" s="2"/>
      <c r="U174" s="2"/>
      <c r="V174" s="2"/>
      <c r="Z174" s="2"/>
      <c r="AA174" s="2"/>
      <c r="AB174" s="2"/>
      <c r="AC174" s="2"/>
    </row>
    <row r="175" spans="1:29">
      <c r="A175" s="2"/>
      <c r="D175" s="2"/>
      <c r="E175" s="2"/>
      <c r="F175" s="2"/>
      <c r="G175" s="2"/>
      <c r="H175" s="2"/>
      <c r="L175" s="2"/>
      <c r="M175" s="2"/>
      <c r="N175" s="2"/>
      <c r="O175" s="2"/>
      <c r="S175" s="2"/>
      <c r="T175" s="2"/>
      <c r="U175" s="2"/>
      <c r="V175" s="2"/>
      <c r="Z175" s="2"/>
      <c r="AA175" s="2"/>
      <c r="AB175" s="2"/>
      <c r="AC175" s="2"/>
    </row>
    <row r="176" spans="1:29">
      <c r="A176" s="2"/>
      <c r="D176" s="2"/>
      <c r="E176" s="2"/>
      <c r="F176" s="2"/>
      <c r="G176" s="2"/>
      <c r="H176" s="2"/>
      <c r="L176" s="2"/>
      <c r="M176" s="2"/>
      <c r="N176" s="2"/>
      <c r="O176" s="2"/>
      <c r="S176" s="2"/>
      <c r="T176" s="2"/>
      <c r="U176" s="2"/>
      <c r="V176" s="2"/>
      <c r="Z176" s="2"/>
      <c r="AA176" s="2"/>
      <c r="AB176" s="2"/>
      <c r="AC176" s="2"/>
    </row>
    <row r="177" spans="1:29">
      <c r="A177" s="2"/>
      <c r="D177" s="2"/>
      <c r="E177" s="2"/>
      <c r="F177" s="2"/>
      <c r="G177" s="2"/>
      <c r="H177" s="2"/>
      <c r="L177" s="2"/>
      <c r="M177" s="2"/>
      <c r="N177" s="2"/>
      <c r="O177" s="2"/>
      <c r="S177" s="2"/>
      <c r="T177" s="2"/>
      <c r="U177" s="2"/>
      <c r="V177" s="2"/>
      <c r="Z177" s="2"/>
      <c r="AA177" s="2"/>
      <c r="AB177" s="2"/>
      <c r="AC177" s="2"/>
    </row>
    <row r="178" spans="1:29">
      <c r="A178" s="2"/>
      <c r="D178" s="2"/>
      <c r="E178" s="2"/>
      <c r="F178" s="2"/>
      <c r="G178" s="2"/>
      <c r="H178" s="2"/>
      <c r="L178" s="2"/>
      <c r="M178" s="2"/>
      <c r="N178" s="2"/>
      <c r="O178" s="2"/>
      <c r="S178" s="2"/>
      <c r="T178" s="2"/>
      <c r="U178" s="2"/>
      <c r="V178" s="2"/>
      <c r="Z178" s="2"/>
      <c r="AA178" s="2"/>
      <c r="AB178" s="2"/>
      <c r="AC178" s="2"/>
    </row>
    <row r="179" spans="1:29">
      <c r="A179" s="2"/>
      <c r="D179" s="2"/>
      <c r="E179" s="2"/>
      <c r="F179" s="2"/>
      <c r="G179" s="2"/>
      <c r="H179" s="2"/>
      <c r="L179" s="2"/>
      <c r="M179" s="2"/>
      <c r="N179" s="2"/>
      <c r="O179" s="2"/>
      <c r="S179" s="2"/>
      <c r="T179" s="2"/>
      <c r="U179" s="2"/>
      <c r="V179" s="2"/>
      <c r="Z179" s="2"/>
      <c r="AA179" s="2"/>
      <c r="AB179" s="2"/>
      <c r="AC179" s="2"/>
    </row>
  </sheetData>
  <mergeCells count="14">
    <mergeCell ref="AA5:AB5"/>
    <mergeCell ref="M5:N5"/>
    <mergeCell ref="T5:U5"/>
    <mergeCell ref="C2:G2"/>
    <mergeCell ref="C5:C6"/>
    <mergeCell ref="F5:G5"/>
    <mergeCell ref="AA85:AB85"/>
    <mergeCell ref="C48:G48"/>
    <mergeCell ref="C128:G128"/>
    <mergeCell ref="C82:G82"/>
    <mergeCell ref="C85:C86"/>
    <mergeCell ref="F85:G85"/>
    <mergeCell ref="M85:N85"/>
    <mergeCell ref="T85:U85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Header>&amp;F</oddHeader>
    <oddFooter>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zoomScale="85" zoomScaleNormal="85" workbookViewId="0">
      <selection activeCell="Y41" sqref="Y41"/>
    </sheetView>
  </sheetViews>
  <sheetFormatPr defaultColWidth="9.109375" defaultRowHeight="13.8"/>
  <cols>
    <col min="1" max="1" width="5.88671875" style="4" bestFit="1" customWidth="1"/>
    <col min="2" max="2" width="1.5546875" style="2" customWidth="1"/>
    <col min="3" max="3" width="29.44140625" style="2" customWidth="1"/>
    <col min="4" max="4" width="12.5546875" style="13" customWidth="1"/>
    <col min="5" max="5" width="12.5546875" style="3" customWidth="1"/>
    <col min="6" max="6" width="1.5546875" style="3" customWidth="1"/>
    <col min="7" max="10" width="12.88671875" style="2" customWidth="1"/>
    <col min="11" max="11" width="1.109375" style="2" customWidth="1"/>
    <col min="12" max="13" width="13.109375" style="2" customWidth="1"/>
    <col min="14" max="15" width="9.109375" style="2"/>
    <col min="16" max="16" width="29.44140625" style="2" customWidth="1"/>
    <col min="17" max="17" width="12.5546875" style="13" customWidth="1"/>
    <col min="18" max="18" width="12.5546875" style="3" customWidth="1"/>
    <col min="19" max="19" width="1.5546875" style="3" customWidth="1"/>
    <col min="20" max="23" width="12.88671875" style="2" customWidth="1"/>
    <col min="24" max="24" width="1.109375" style="2" customWidth="1"/>
    <col min="25" max="26" width="13.109375" style="2" customWidth="1"/>
    <col min="27" max="16384" width="9.109375" style="2"/>
  </cols>
  <sheetData>
    <row r="1" spans="1:26">
      <c r="A1" s="147">
        <f>+'N9-02-OLMC - Ativos'!A1+1</f>
        <v>3</v>
      </c>
      <c r="B1" s="148"/>
      <c r="C1" s="148"/>
      <c r="D1" s="148"/>
      <c r="E1" s="148"/>
      <c r="F1" s="148"/>
      <c r="G1" s="148"/>
      <c r="P1" s="148"/>
      <c r="Q1" s="148"/>
      <c r="R1" s="148"/>
      <c r="S1" s="148"/>
      <c r="T1" s="148"/>
    </row>
    <row r="2" spans="1:26">
      <c r="A2" s="148"/>
      <c r="C2" s="149"/>
      <c r="D2" s="150"/>
      <c r="E2" s="150"/>
      <c r="F2" s="150"/>
      <c r="G2" s="150"/>
      <c r="P2" s="149"/>
      <c r="Q2" s="150"/>
      <c r="R2" s="150"/>
      <c r="S2" s="150"/>
      <c r="T2" s="150"/>
    </row>
    <row r="3" spans="1:26">
      <c r="A3" s="151"/>
      <c r="F3" s="150"/>
      <c r="G3" s="150"/>
      <c r="S3" s="150"/>
      <c r="T3" s="150"/>
    </row>
    <row r="4" spans="1:26" ht="15.6">
      <c r="C4" s="152" t="str">
        <f>Índice!D12</f>
        <v>Quadro N9-03a- OLMC - Subsídios ao investimento</v>
      </c>
      <c r="D4" s="152"/>
      <c r="E4" s="152"/>
      <c r="F4" s="150"/>
      <c r="G4" s="150"/>
      <c r="H4" s="7"/>
      <c r="I4" s="14"/>
      <c r="J4" s="7"/>
      <c r="L4" s="8"/>
      <c r="P4" s="152" t="str">
        <f>+Índice!D13</f>
        <v xml:space="preserve">Quadro N9-03b- OLMC - Subsídios ao investimento não aceites para efeitos regulatórios </v>
      </c>
      <c r="Q4" s="152"/>
      <c r="R4" s="152"/>
      <c r="S4" s="150"/>
      <c r="T4" s="150"/>
      <c r="U4" s="7"/>
      <c r="V4" s="14"/>
      <c r="W4" s="7"/>
      <c r="Y4" s="8"/>
    </row>
    <row r="5" spans="1:26">
      <c r="C5" s="153"/>
      <c r="D5" s="154"/>
      <c r="E5" s="15"/>
      <c r="F5" s="15"/>
      <c r="G5" s="16"/>
      <c r="H5" s="16"/>
      <c r="I5" s="16"/>
      <c r="J5" s="16"/>
      <c r="P5" s="153"/>
      <c r="Q5" s="154"/>
      <c r="R5" s="15"/>
      <c r="S5" s="15"/>
      <c r="T5" s="16"/>
      <c r="U5" s="16"/>
      <c r="V5" s="16"/>
      <c r="W5" s="16"/>
    </row>
    <row r="6" spans="1:26">
      <c r="C6" s="155"/>
      <c r="D6" s="221"/>
      <c r="E6" s="221"/>
      <c r="F6" s="61"/>
      <c r="G6" s="62"/>
      <c r="H6" s="62"/>
      <c r="I6" s="31"/>
      <c r="J6" s="31"/>
      <c r="K6" s="63"/>
      <c r="L6" s="222" t="s">
        <v>40</v>
      </c>
      <c r="M6" s="222"/>
      <c r="P6" s="155"/>
      <c r="Q6" s="221"/>
      <c r="R6" s="221"/>
      <c r="S6" s="61"/>
      <c r="T6" s="62"/>
      <c r="U6" s="62"/>
      <c r="V6" s="31"/>
      <c r="W6" s="31"/>
      <c r="X6" s="63"/>
      <c r="Y6" s="222" t="s">
        <v>40</v>
      </c>
      <c r="Z6" s="222"/>
    </row>
    <row r="7" spans="1:26" s="7" customFormat="1" ht="27.6">
      <c r="A7" s="6"/>
      <c r="C7" s="219" t="s">
        <v>94</v>
      </c>
      <c r="D7" s="193" t="s">
        <v>89</v>
      </c>
      <c r="E7" s="193" t="s">
        <v>90</v>
      </c>
      <c r="F7" s="156"/>
      <c r="G7" s="223" t="s">
        <v>31</v>
      </c>
      <c r="H7" s="223"/>
      <c r="I7" s="224" t="s">
        <v>34</v>
      </c>
      <c r="J7" s="226" t="s">
        <v>18</v>
      </c>
      <c r="K7" s="64"/>
      <c r="L7" s="193" t="s">
        <v>89</v>
      </c>
      <c r="M7" s="193" t="s">
        <v>90</v>
      </c>
      <c r="P7" s="219" t="s">
        <v>94</v>
      </c>
      <c r="Q7" s="193" t="s">
        <v>89</v>
      </c>
      <c r="R7" s="193" t="s">
        <v>90</v>
      </c>
      <c r="S7" s="156"/>
      <c r="T7" s="223" t="s">
        <v>31</v>
      </c>
      <c r="U7" s="223"/>
      <c r="V7" s="224" t="s">
        <v>34</v>
      </c>
      <c r="W7" s="226" t="s">
        <v>18</v>
      </c>
      <c r="X7" s="64"/>
      <c r="Y7" s="193" t="s">
        <v>89</v>
      </c>
      <c r="Z7" s="193" t="s">
        <v>90</v>
      </c>
    </row>
    <row r="8" spans="1:26" s="7" customFormat="1" ht="27.75" customHeight="1">
      <c r="A8" s="6"/>
      <c r="C8" s="220"/>
      <c r="D8" s="228" t="s">
        <v>160</v>
      </c>
      <c r="E8" s="228"/>
      <c r="F8" s="65"/>
      <c r="G8" s="194" t="s">
        <v>32</v>
      </c>
      <c r="H8" s="194" t="s">
        <v>33</v>
      </c>
      <c r="I8" s="225"/>
      <c r="J8" s="227"/>
      <c r="K8" s="65"/>
      <c r="L8" s="228" t="s">
        <v>161</v>
      </c>
      <c r="M8" s="228"/>
      <c r="P8" s="220"/>
      <c r="Q8" s="228" t="s">
        <v>160</v>
      </c>
      <c r="R8" s="228"/>
      <c r="S8" s="65"/>
      <c r="T8" s="204" t="s">
        <v>32</v>
      </c>
      <c r="U8" s="204" t="s">
        <v>33</v>
      </c>
      <c r="V8" s="225"/>
      <c r="W8" s="227"/>
      <c r="X8" s="65"/>
      <c r="Y8" s="228" t="s">
        <v>161</v>
      </c>
      <c r="Z8" s="228"/>
    </row>
    <row r="9" spans="1:26">
      <c r="C9" s="58"/>
      <c r="D9" s="67"/>
      <c r="E9" s="67"/>
      <c r="F9" s="68"/>
      <c r="G9" s="66"/>
      <c r="H9" s="66"/>
      <c r="I9" s="67"/>
      <c r="J9" s="67"/>
      <c r="K9" s="68"/>
      <c r="L9" s="67"/>
      <c r="M9" s="67"/>
      <c r="P9" s="58"/>
      <c r="Q9" s="67"/>
      <c r="R9" s="67"/>
      <c r="S9" s="68"/>
      <c r="T9" s="66"/>
      <c r="U9" s="66"/>
      <c r="V9" s="67"/>
      <c r="W9" s="67"/>
      <c r="X9" s="68"/>
      <c r="Y9" s="67"/>
      <c r="Z9" s="67"/>
    </row>
    <row r="10" spans="1:26" ht="15" customHeight="1">
      <c r="C10" s="137" t="s">
        <v>91</v>
      </c>
      <c r="D10" s="67"/>
      <c r="E10" s="67"/>
      <c r="F10" s="68"/>
      <c r="G10" s="66"/>
      <c r="H10" s="66"/>
      <c r="I10" s="67"/>
      <c r="J10" s="67"/>
      <c r="K10" s="68"/>
      <c r="L10" s="67"/>
      <c r="M10" s="67"/>
      <c r="P10" s="137" t="s">
        <v>91</v>
      </c>
      <c r="Q10" s="67"/>
      <c r="R10" s="67"/>
      <c r="S10" s="68"/>
      <c r="T10" s="66"/>
      <c r="U10" s="66"/>
      <c r="V10" s="67"/>
      <c r="W10" s="67"/>
      <c r="X10" s="68"/>
      <c r="Y10" s="67"/>
      <c r="Z10" s="67"/>
    </row>
    <row r="11" spans="1:26" collapsed="1">
      <c r="C11" s="80" t="s">
        <v>92</v>
      </c>
      <c r="D11" s="67"/>
      <c r="E11" s="67"/>
      <c r="F11" s="68"/>
      <c r="G11" s="67"/>
      <c r="H11" s="67"/>
      <c r="I11" s="67"/>
      <c r="J11" s="67"/>
      <c r="K11" s="68"/>
      <c r="L11" s="67"/>
      <c r="M11" s="67"/>
      <c r="P11" s="80" t="s">
        <v>92</v>
      </c>
      <c r="Q11" s="67"/>
      <c r="R11" s="67"/>
      <c r="S11" s="68"/>
      <c r="T11" s="67"/>
      <c r="U11" s="67"/>
      <c r="V11" s="67"/>
      <c r="W11" s="67"/>
      <c r="X11" s="68"/>
      <c r="Y11" s="67"/>
      <c r="Z11" s="67"/>
    </row>
    <row r="12" spans="1:26" s="18" customFormat="1">
      <c r="A12" s="17"/>
      <c r="C12" s="80" t="s">
        <v>93</v>
      </c>
      <c r="D12" s="67"/>
      <c r="E12" s="67"/>
      <c r="F12" s="68"/>
      <c r="G12" s="67"/>
      <c r="H12" s="67"/>
      <c r="I12" s="67"/>
      <c r="J12" s="67"/>
      <c r="K12" s="68"/>
      <c r="L12" s="67"/>
      <c r="M12" s="67"/>
      <c r="P12" s="80" t="s">
        <v>93</v>
      </c>
      <c r="Q12" s="67"/>
      <c r="R12" s="67"/>
      <c r="S12" s="68"/>
      <c r="T12" s="67"/>
      <c r="U12" s="67"/>
      <c r="V12" s="67"/>
      <c r="W12" s="67"/>
      <c r="X12" s="68"/>
      <c r="Y12" s="67"/>
      <c r="Z12" s="67"/>
    </row>
    <row r="13" spans="1:26" ht="15" customHeight="1" thickBot="1">
      <c r="C13" s="157" t="s">
        <v>30</v>
      </c>
      <c r="D13" s="70"/>
      <c r="E13" s="70"/>
      <c r="F13" s="69"/>
      <c r="G13" s="70"/>
      <c r="H13" s="70"/>
      <c r="I13" s="70"/>
      <c r="J13" s="70"/>
      <c r="K13" s="69"/>
      <c r="L13" s="70"/>
      <c r="M13" s="70"/>
      <c r="P13" s="157" t="s">
        <v>30</v>
      </c>
      <c r="Q13" s="70"/>
      <c r="R13" s="70"/>
      <c r="S13" s="69"/>
      <c r="T13" s="70"/>
      <c r="U13" s="70"/>
      <c r="V13" s="70"/>
      <c r="W13" s="70"/>
      <c r="X13" s="69"/>
      <c r="Y13" s="70"/>
      <c r="Z13" s="70"/>
    </row>
    <row r="14" spans="1:26" ht="6" customHeight="1" collapsed="1">
      <c r="A14" s="2"/>
      <c r="C14" s="58"/>
      <c r="D14" s="67"/>
      <c r="E14" s="67"/>
      <c r="F14" s="68"/>
      <c r="G14" s="66"/>
      <c r="H14" s="66"/>
      <c r="I14" s="67"/>
      <c r="J14" s="67"/>
      <c r="K14" s="68"/>
      <c r="L14" s="67"/>
      <c r="M14" s="67"/>
      <c r="P14" s="58"/>
      <c r="Q14" s="67"/>
      <c r="R14" s="67"/>
      <c r="S14" s="68"/>
      <c r="T14" s="66"/>
      <c r="U14" s="66"/>
      <c r="V14" s="67"/>
      <c r="W14" s="67"/>
      <c r="X14" s="68"/>
      <c r="Y14" s="67"/>
      <c r="Z14" s="67"/>
    </row>
    <row r="15" spans="1:26">
      <c r="A15" s="2"/>
      <c r="C15" s="137" t="s">
        <v>35</v>
      </c>
      <c r="D15" s="71"/>
      <c r="E15" s="71"/>
      <c r="F15" s="71"/>
      <c r="G15" s="71"/>
      <c r="H15" s="71"/>
      <c r="I15" s="67"/>
      <c r="J15" s="67"/>
      <c r="K15" s="68"/>
      <c r="L15" s="67"/>
      <c r="M15" s="67"/>
      <c r="P15" s="137" t="s">
        <v>35</v>
      </c>
      <c r="Q15" s="71"/>
      <c r="R15" s="71"/>
      <c r="S15" s="71"/>
      <c r="T15" s="71"/>
      <c r="U15" s="71"/>
      <c r="V15" s="67"/>
      <c r="W15" s="67"/>
      <c r="X15" s="68"/>
      <c r="Y15" s="67"/>
      <c r="Z15" s="67"/>
    </row>
    <row r="16" spans="1:26" s="18" customFormat="1">
      <c r="C16" s="80" t="s">
        <v>92</v>
      </c>
      <c r="D16" s="67"/>
      <c r="E16" s="67"/>
      <c r="F16" s="68"/>
      <c r="G16" s="67"/>
      <c r="H16" s="67"/>
      <c r="I16" s="67"/>
      <c r="J16" s="67"/>
      <c r="K16" s="68"/>
      <c r="L16" s="67"/>
      <c r="M16" s="67"/>
      <c r="P16" s="80" t="s">
        <v>92</v>
      </c>
      <c r="Q16" s="67"/>
      <c r="R16" s="67"/>
      <c r="S16" s="68"/>
      <c r="T16" s="67"/>
      <c r="U16" s="67"/>
      <c r="V16" s="67"/>
      <c r="W16" s="67"/>
      <c r="X16" s="68"/>
      <c r="Y16" s="67"/>
      <c r="Z16" s="67"/>
    </row>
    <row r="17" spans="1:26">
      <c r="A17" s="2"/>
      <c r="C17" s="80" t="s">
        <v>93</v>
      </c>
      <c r="D17" s="67"/>
      <c r="E17" s="67"/>
      <c r="F17" s="68"/>
      <c r="G17" s="67"/>
      <c r="H17" s="67"/>
      <c r="I17" s="67"/>
      <c r="J17" s="67"/>
      <c r="K17" s="68"/>
      <c r="L17" s="67"/>
      <c r="M17" s="67"/>
      <c r="P17" s="80" t="s">
        <v>93</v>
      </c>
      <c r="Q17" s="67"/>
      <c r="R17" s="67"/>
      <c r="S17" s="68"/>
      <c r="T17" s="67"/>
      <c r="U17" s="67"/>
      <c r="V17" s="67"/>
      <c r="W17" s="67"/>
      <c r="X17" s="68"/>
      <c r="Y17" s="67"/>
      <c r="Z17" s="67"/>
    </row>
    <row r="18" spans="1:26" s="3" customFormat="1" ht="15" customHeight="1" thickBot="1">
      <c r="A18" s="4"/>
      <c r="B18" s="2"/>
      <c r="C18" s="157" t="s">
        <v>30</v>
      </c>
      <c r="D18" s="70"/>
      <c r="E18" s="70"/>
      <c r="F18" s="69"/>
      <c r="G18" s="70"/>
      <c r="H18" s="70"/>
      <c r="I18" s="70"/>
      <c r="J18" s="70"/>
      <c r="K18" s="69"/>
      <c r="L18" s="70"/>
      <c r="M18" s="70"/>
      <c r="P18" s="157" t="s">
        <v>30</v>
      </c>
      <c r="Q18" s="70"/>
      <c r="R18" s="70"/>
      <c r="S18" s="69"/>
      <c r="T18" s="70"/>
      <c r="U18" s="70"/>
      <c r="V18" s="70"/>
      <c r="W18" s="70"/>
      <c r="X18" s="69"/>
      <c r="Y18" s="70"/>
      <c r="Z18" s="70"/>
    </row>
    <row r="19" spans="1:26" s="3" customFormat="1">
      <c r="A19" s="4"/>
      <c r="B19" s="2"/>
      <c r="C19" s="58"/>
      <c r="D19" s="59"/>
      <c r="E19" s="59"/>
      <c r="F19" s="50"/>
      <c r="G19" s="72"/>
      <c r="H19" s="72"/>
      <c r="I19" s="58"/>
      <c r="J19" s="58"/>
      <c r="K19" s="48"/>
      <c r="L19" s="58"/>
      <c r="M19" s="58"/>
      <c r="P19" s="58"/>
      <c r="Q19" s="59"/>
      <c r="R19" s="59"/>
      <c r="S19" s="50"/>
      <c r="T19" s="72"/>
      <c r="U19" s="72"/>
      <c r="V19" s="58"/>
      <c r="W19" s="58"/>
      <c r="X19" s="48"/>
      <c r="Y19" s="58"/>
      <c r="Z19" s="58"/>
    </row>
    <row r="20" spans="1:26" s="3" customFormat="1">
      <c r="A20" s="4"/>
      <c r="B20" s="2"/>
      <c r="C20" s="2"/>
      <c r="D20" s="13"/>
      <c r="G20" s="2"/>
      <c r="H20" s="2"/>
      <c r="I20" s="2"/>
      <c r="J20" s="2"/>
      <c r="K20" s="2"/>
      <c r="L20" s="2"/>
      <c r="M20" s="2"/>
      <c r="P20" s="2"/>
      <c r="Q20" s="13"/>
      <c r="T20" s="2"/>
      <c r="U20" s="2"/>
      <c r="V20" s="2"/>
      <c r="W20" s="2"/>
      <c r="X20" s="2"/>
      <c r="Y20" s="2"/>
      <c r="Z20" s="2"/>
    </row>
    <row r="21" spans="1:26" s="3" customFormat="1">
      <c r="A21" s="4"/>
      <c r="B21" s="2"/>
      <c r="C21" s="2"/>
      <c r="D21" s="13"/>
      <c r="G21" s="2"/>
      <c r="H21" s="2"/>
      <c r="I21" s="2"/>
      <c r="J21" s="2"/>
      <c r="K21" s="2"/>
      <c r="L21" s="2"/>
      <c r="M21" s="2"/>
      <c r="P21" s="2"/>
      <c r="Q21" s="13"/>
      <c r="T21" s="2"/>
      <c r="U21" s="2"/>
      <c r="V21" s="2"/>
      <c r="W21" s="2"/>
      <c r="X21" s="2"/>
      <c r="Y21" s="2"/>
      <c r="Z21" s="2"/>
    </row>
    <row r="22" spans="1:26">
      <c r="C22" s="155"/>
      <c r="D22" s="221"/>
      <c r="E22" s="221"/>
      <c r="F22" s="61"/>
      <c r="G22" s="62"/>
      <c r="H22" s="62"/>
      <c r="I22" s="31"/>
      <c r="J22" s="31"/>
      <c r="K22" s="63"/>
      <c r="L22" s="222" t="s">
        <v>40</v>
      </c>
      <c r="M22" s="222"/>
      <c r="P22" s="155"/>
      <c r="Q22" s="221"/>
      <c r="R22" s="221"/>
      <c r="S22" s="61"/>
      <c r="T22" s="62"/>
      <c r="U22" s="62"/>
      <c r="V22" s="31"/>
      <c r="W22" s="31"/>
      <c r="X22" s="63"/>
      <c r="Y22" s="222" t="s">
        <v>40</v>
      </c>
      <c r="Z22" s="222"/>
    </row>
    <row r="23" spans="1:26" s="7" customFormat="1" ht="27.6">
      <c r="A23" s="6"/>
      <c r="C23" s="219" t="s">
        <v>94</v>
      </c>
      <c r="D23" s="193" t="s">
        <v>89</v>
      </c>
      <c r="E23" s="193" t="s">
        <v>90</v>
      </c>
      <c r="F23" s="156"/>
      <c r="G23" s="223" t="s">
        <v>31</v>
      </c>
      <c r="H23" s="223"/>
      <c r="I23" s="224" t="s">
        <v>34</v>
      </c>
      <c r="J23" s="226" t="s">
        <v>18</v>
      </c>
      <c r="K23" s="64"/>
      <c r="L23" s="193" t="s">
        <v>89</v>
      </c>
      <c r="M23" s="193" t="s">
        <v>90</v>
      </c>
      <c r="P23" s="219" t="s">
        <v>94</v>
      </c>
      <c r="Q23" s="193" t="s">
        <v>89</v>
      </c>
      <c r="R23" s="193" t="s">
        <v>90</v>
      </c>
      <c r="S23" s="156"/>
      <c r="T23" s="223" t="s">
        <v>31</v>
      </c>
      <c r="U23" s="223"/>
      <c r="V23" s="224" t="s">
        <v>34</v>
      </c>
      <c r="W23" s="226" t="s">
        <v>18</v>
      </c>
      <c r="X23" s="64"/>
      <c r="Y23" s="193" t="s">
        <v>89</v>
      </c>
      <c r="Z23" s="193" t="s">
        <v>90</v>
      </c>
    </row>
    <row r="24" spans="1:26" s="7" customFormat="1" ht="27.75" customHeight="1">
      <c r="A24" s="6"/>
      <c r="C24" s="220"/>
      <c r="D24" s="228" t="s">
        <v>162</v>
      </c>
      <c r="E24" s="228"/>
      <c r="F24" s="65"/>
      <c r="G24" s="194" t="s">
        <v>32</v>
      </c>
      <c r="H24" s="194" t="s">
        <v>33</v>
      </c>
      <c r="I24" s="225"/>
      <c r="J24" s="227"/>
      <c r="K24" s="65"/>
      <c r="L24" s="228" t="s">
        <v>163</v>
      </c>
      <c r="M24" s="228"/>
      <c r="P24" s="220"/>
      <c r="Q24" s="228" t="s">
        <v>162</v>
      </c>
      <c r="R24" s="228"/>
      <c r="S24" s="65"/>
      <c r="T24" s="204" t="s">
        <v>32</v>
      </c>
      <c r="U24" s="204" t="s">
        <v>33</v>
      </c>
      <c r="V24" s="225"/>
      <c r="W24" s="227"/>
      <c r="X24" s="65"/>
      <c r="Y24" s="228" t="s">
        <v>163</v>
      </c>
      <c r="Z24" s="228"/>
    </row>
    <row r="25" spans="1:26">
      <c r="C25" s="58"/>
      <c r="D25" s="67"/>
      <c r="E25" s="67"/>
      <c r="F25" s="68"/>
      <c r="G25" s="66"/>
      <c r="H25" s="66"/>
      <c r="I25" s="67"/>
      <c r="J25" s="67"/>
      <c r="K25" s="68"/>
      <c r="L25" s="67"/>
      <c r="M25" s="67"/>
      <c r="P25" s="58"/>
      <c r="Q25" s="67"/>
      <c r="R25" s="67"/>
      <c r="S25" s="68"/>
      <c r="T25" s="66"/>
      <c r="U25" s="66"/>
      <c r="V25" s="67"/>
      <c r="W25" s="67"/>
      <c r="X25" s="68"/>
      <c r="Y25" s="67"/>
      <c r="Z25" s="67"/>
    </row>
    <row r="26" spans="1:26" ht="15" customHeight="1">
      <c r="C26" s="137" t="s">
        <v>91</v>
      </c>
      <c r="D26" s="67"/>
      <c r="E26" s="67"/>
      <c r="F26" s="68"/>
      <c r="G26" s="66"/>
      <c r="H26" s="66"/>
      <c r="I26" s="67"/>
      <c r="J26" s="67"/>
      <c r="K26" s="68"/>
      <c r="L26" s="67"/>
      <c r="M26" s="67"/>
      <c r="P26" s="137" t="s">
        <v>91</v>
      </c>
      <c r="Q26" s="67"/>
      <c r="R26" s="67"/>
      <c r="S26" s="68"/>
      <c r="T26" s="66"/>
      <c r="U26" s="66"/>
      <c r="V26" s="67"/>
      <c r="W26" s="67"/>
      <c r="X26" s="68"/>
      <c r="Y26" s="67"/>
      <c r="Z26" s="67"/>
    </row>
    <row r="27" spans="1:26" collapsed="1">
      <c r="C27" s="80" t="s">
        <v>92</v>
      </c>
      <c r="D27" s="67"/>
      <c r="E27" s="67"/>
      <c r="F27" s="68"/>
      <c r="G27" s="67"/>
      <c r="H27" s="67"/>
      <c r="I27" s="67"/>
      <c r="J27" s="67"/>
      <c r="K27" s="68"/>
      <c r="L27" s="67"/>
      <c r="M27" s="67"/>
      <c r="P27" s="80" t="s">
        <v>92</v>
      </c>
      <c r="Q27" s="67"/>
      <c r="R27" s="67"/>
      <c r="S27" s="68"/>
      <c r="T27" s="67"/>
      <c r="U27" s="67"/>
      <c r="V27" s="67"/>
      <c r="W27" s="67"/>
      <c r="X27" s="68"/>
      <c r="Y27" s="67"/>
      <c r="Z27" s="67"/>
    </row>
    <row r="28" spans="1:26" s="18" customFormat="1">
      <c r="A28" s="17"/>
      <c r="C28" s="80" t="s">
        <v>93</v>
      </c>
      <c r="D28" s="67"/>
      <c r="E28" s="67"/>
      <c r="F28" s="68"/>
      <c r="G28" s="67"/>
      <c r="H28" s="67"/>
      <c r="I28" s="67"/>
      <c r="J28" s="67"/>
      <c r="K28" s="68"/>
      <c r="L28" s="67"/>
      <c r="M28" s="67"/>
      <c r="P28" s="80" t="s">
        <v>93</v>
      </c>
      <c r="Q28" s="67"/>
      <c r="R28" s="67"/>
      <c r="S28" s="68"/>
      <c r="T28" s="67"/>
      <c r="U28" s="67"/>
      <c r="V28" s="67"/>
      <c r="W28" s="67"/>
      <c r="X28" s="68"/>
      <c r="Y28" s="67"/>
      <c r="Z28" s="67"/>
    </row>
    <row r="29" spans="1:26" ht="15" customHeight="1" thickBot="1">
      <c r="C29" s="157" t="s">
        <v>30</v>
      </c>
      <c r="D29" s="70"/>
      <c r="E29" s="70"/>
      <c r="F29" s="69"/>
      <c r="G29" s="70"/>
      <c r="H29" s="70"/>
      <c r="I29" s="70"/>
      <c r="J29" s="70"/>
      <c r="K29" s="69"/>
      <c r="L29" s="70"/>
      <c r="M29" s="70"/>
      <c r="P29" s="157" t="s">
        <v>30</v>
      </c>
      <c r="Q29" s="70"/>
      <c r="R29" s="70"/>
      <c r="S29" s="69"/>
      <c r="T29" s="70"/>
      <c r="U29" s="70"/>
      <c r="V29" s="70"/>
      <c r="W29" s="70"/>
      <c r="X29" s="69"/>
      <c r="Y29" s="70"/>
      <c r="Z29" s="70"/>
    </row>
    <row r="30" spans="1:26" ht="6" customHeight="1" collapsed="1">
      <c r="A30" s="2"/>
      <c r="C30" s="58"/>
      <c r="D30" s="67"/>
      <c r="E30" s="67"/>
      <c r="F30" s="68"/>
      <c r="G30" s="66"/>
      <c r="H30" s="66"/>
      <c r="I30" s="67"/>
      <c r="J30" s="67"/>
      <c r="K30" s="68"/>
      <c r="L30" s="67"/>
      <c r="M30" s="67"/>
      <c r="P30" s="58"/>
      <c r="Q30" s="67"/>
      <c r="R30" s="67"/>
      <c r="S30" s="68"/>
      <c r="T30" s="66"/>
      <c r="U30" s="66"/>
      <c r="V30" s="67"/>
      <c r="W30" s="67"/>
      <c r="X30" s="68"/>
      <c r="Y30" s="67"/>
      <c r="Z30" s="67"/>
    </row>
    <row r="31" spans="1:26">
      <c r="A31" s="2"/>
      <c r="C31" s="137" t="s">
        <v>35</v>
      </c>
      <c r="D31" s="71"/>
      <c r="E31" s="71"/>
      <c r="F31" s="71"/>
      <c r="G31" s="71"/>
      <c r="H31" s="71"/>
      <c r="I31" s="67"/>
      <c r="J31" s="67"/>
      <c r="K31" s="68"/>
      <c r="L31" s="67"/>
      <c r="M31" s="67"/>
      <c r="P31" s="137" t="s">
        <v>35</v>
      </c>
      <c r="Q31" s="71"/>
      <c r="R31" s="71"/>
      <c r="S31" s="71"/>
      <c r="T31" s="71"/>
      <c r="U31" s="71"/>
      <c r="V31" s="67"/>
      <c r="W31" s="67"/>
      <c r="X31" s="68"/>
      <c r="Y31" s="67"/>
      <c r="Z31" s="67"/>
    </row>
    <row r="32" spans="1:26" s="18" customFormat="1">
      <c r="C32" s="80" t="s">
        <v>92</v>
      </c>
      <c r="D32" s="67"/>
      <c r="E32" s="67"/>
      <c r="F32" s="68"/>
      <c r="G32" s="67"/>
      <c r="H32" s="67"/>
      <c r="I32" s="67"/>
      <c r="J32" s="67"/>
      <c r="K32" s="68"/>
      <c r="L32" s="67"/>
      <c r="M32" s="67"/>
      <c r="P32" s="80" t="s">
        <v>92</v>
      </c>
      <c r="Q32" s="67"/>
      <c r="R32" s="67"/>
      <c r="S32" s="68"/>
      <c r="T32" s="67"/>
      <c r="U32" s="67"/>
      <c r="V32" s="67"/>
      <c r="W32" s="67"/>
      <c r="X32" s="68"/>
      <c r="Y32" s="67"/>
      <c r="Z32" s="67"/>
    </row>
    <row r="33" spans="1:26">
      <c r="A33" s="2"/>
      <c r="C33" s="80" t="s">
        <v>93</v>
      </c>
      <c r="D33" s="67"/>
      <c r="E33" s="67"/>
      <c r="F33" s="68"/>
      <c r="G33" s="67"/>
      <c r="H33" s="67"/>
      <c r="I33" s="67"/>
      <c r="J33" s="67"/>
      <c r="K33" s="68"/>
      <c r="L33" s="67"/>
      <c r="M33" s="67"/>
      <c r="P33" s="80" t="s">
        <v>93</v>
      </c>
      <c r="Q33" s="67"/>
      <c r="R33" s="67"/>
      <c r="S33" s="68"/>
      <c r="T33" s="67"/>
      <c r="U33" s="67"/>
      <c r="V33" s="67"/>
      <c r="W33" s="67"/>
      <c r="X33" s="68"/>
      <c r="Y33" s="67"/>
      <c r="Z33" s="67"/>
    </row>
    <row r="34" spans="1:26" s="3" customFormat="1" ht="15" customHeight="1" thickBot="1">
      <c r="A34" s="4"/>
      <c r="B34" s="2"/>
      <c r="C34" s="157" t="s">
        <v>30</v>
      </c>
      <c r="D34" s="70"/>
      <c r="E34" s="70"/>
      <c r="F34" s="69"/>
      <c r="G34" s="70"/>
      <c r="H34" s="70"/>
      <c r="I34" s="70"/>
      <c r="J34" s="70"/>
      <c r="K34" s="69"/>
      <c r="L34" s="70"/>
      <c r="M34" s="70"/>
      <c r="P34" s="157" t="s">
        <v>30</v>
      </c>
      <c r="Q34" s="70"/>
      <c r="R34" s="70"/>
      <c r="S34" s="69"/>
      <c r="T34" s="70"/>
      <c r="U34" s="70"/>
      <c r="V34" s="70"/>
      <c r="W34" s="70"/>
      <c r="X34" s="69"/>
      <c r="Y34" s="70"/>
      <c r="Z34" s="70"/>
    </row>
    <row r="35" spans="1:26" s="3" customFormat="1">
      <c r="A35" s="4"/>
      <c r="B35" s="2"/>
      <c r="C35" s="58"/>
      <c r="D35" s="59"/>
      <c r="E35" s="59"/>
      <c r="F35" s="50"/>
      <c r="G35" s="72"/>
      <c r="H35" s="72"/>
      <c r="I35" s="58"/>
      <c r="J35" s="58"/>
      <c r="K35" s="48"/>
      <c r="L35" s="58"/>
      <c r="M35" s="58"/>
      <c r="P35" s="58"/>
      <c r="Q35" s="59"/>
      <c r="R35" s="59"/>
      <c r="S35" s="50"/>
      <c r="T35" s="72"/>
      <c r="U35" s="72"/>
      <c r="V35" s="58"/>
      <c r="W35" s="58"/>
      <c r="X35" s="48"/>
      <c r="Y35" s="58"/>
      <c r="Z35" s="58"/>
    </row>
    <row r="38" spans="1:26">
      <c r="C38" s="155"/>
      <c r="D38" s="221"/>
      <c r="E38" s="221"/>
      <c r="F38" s="61"/>
      <c r="G38" s="62"/>
      <c r="H38" s="62"/>
      <c r="I38" s="31"/>
      <c r="J38" s="31"/>
      <c r="K38" s="63"/>
      <c r="L38" s="222" t="s">
        <v>40</v>
      </c>
      <c r="M38" s="222"/>
      <c r="P38" s="155"/>
      <c r="Q38" s="221"/>
      <c r="R38" s="221"/>
      <c r="S38" s="61"/>
      <c r="T38" s="62"/>
      <c r="U38" s="62"/>
      <c r="V38" s="31"/>
      <c r="W38" s="31"/>
      <c r="X38" s="63"/>
      <c r="Y38" s="222" t="s">
        <v>40</v>
      </c>
      <c r="Z38" s="222"/>
    </row>
    <row r="39" spans="1:26" s="7" customFormat="1" ht="27.6">
      <c r="A39" s="6"/>
      <c r="C39" s="219" t="s">
        <v>94</v>
      </c>
      <c r="D39" s="193" t="s">
        <v>89</v>
      </c>
      <c r="E39" s="193" t="s">
        <v>90</v>
      </c>
      <c r="F39" s="156"/>
      <c r="G39" s="223" t="s">
        <v>31</v>
      </c>
      <c r="H39" s="223"/>
      <c r="I39" s="224" t="s">
        <v>34</v>
      </c>
      <c r="J39" s="226" t="s">
        <v>18</v>
      </c>
      <c r="K39" s="64"/>
      <c r="L39" s="193" t="s">
        <v>89</v>
      </c>
      <c r="M39" s="193" t="s">
        <v>90</v>
      </c>
      <c r="P39" s="219" t="s">
        <v>94</v>
      </c>
      <c r="Q39" s="193" t="s">
        <v>89</v>
      </c>
      <c r="R39" s="193" t="s">
        <v>90</v>
      </c>
      <c r="S39" s="156"/>
      <c r="T39" s="223" t="s">
        <v>31</v>
      </c>
      <c r="U39" s="223"/>
      <c r="V39" s="224" t="s">
        <v>34</v>
      </c>
      <c r="W39" s="226" t="s">
        <v>18</v>
      </c>
      <c r="X39" s="64"/>
      <c r="Y39" s="193" t="s">
        <v>89</v>
      </c>
      <c r="Z39" s="193" t="s">
        <v>90</v>
      </c>
    </row>
    <row r="40" spans="1:26" s="7" customFormat="1" ht="27.75" customHeight="1">
      <c r="A40" s="6"/>
      <c r="C40" s="220"/>
      <c r="D40" s="228" t="s">
        <v>166</v>
      </c>
      <c r="E40" s="228"/>
      <c r="F40" s="65"/>
      <c r="G40" s="194" t="s">
        <v>32</v>
      </c>
      <c r="H40" s="194" t="s">
        <v>33</v>
      </c>
      <c r="I40" s="225"/>
      <c r="J40" s="227"/>
      <c r="K40" s="65"/>
      <c r="L40" s="228" t="s">
        <v>167</v>
      </c>
      <c r="M40" s="228"/>
      <c r="P40" s="220"/>
      <c r="Q40" s="228" t="s">
        <v>166</v>
      </c>
      <c r="R40" s="228"/>
      <c r="S40" s="65"/>
      <c r="T40" s="204" t="s">
        <v>32</v>
      </c>
      <c r="U40" s="204" t="s">
        <v>33</v>
      </c>
      <c r="V40" s="225"/>
      <c r="W40" s="227"/>
      <c r="X40" s="65"/>
      <c r="Y40" s="228" t="s">
        <v>167</v>
      </c>
      <c r="Z40" s="228"/>
    </row>
    <row r="41" spans="1:26">
      <c r="C41" s="58"/>
      <c r="D41" s="67"/>
      <c r="E41" s="67"/>
      <c r="F41" s="68"/>
      <c r="G41" s="66"/>
      <c r="H41" s="66"/>
      <c r="I41" s="67"/>
      <c r="J41" s="67"/>
      <c r="K41" s="68"/>
      <c r="L41" s="67"/>
      <c r="M41" s="67"/>
      <c r="P41" s="58"/>
      <c r="Q41" s="67"/>
      <c r="R41" s="67"/>
      <c r="S41" s="68"/>
      <c r="T41" s="66"/>
      <c r="U41" s="66"/>
      <c r="V41" s="67"/>
      <c r="W41" s="67"/>
      <c r="X41" s="68"/>
      <c r="Y41" s="67"/>
      <c r="Z41" s="67"/>
    </row>
    <row r="42" spans="1:26" ht="15" customHeight="1">
      <c r="C42" s="137" t="s">
        <v>91</v>
      </c>
      <c r="D42" s="67"/>
      <c r="E42" s="67"/>
      <c r="F42" s="68"/>
      <c r="G42" s="66"/>
      <c r="H42" s="66"/>
      <c r="I42" s="67"/>
      <c r="J42" s="67"/>
      <c r="K42" s="68"/>
      <c r="L42" s="67"/>
      <c r="M42" s="67"/>
      <c r="P42" s="137" t="s">
        <v>91</v>
      </c>
      <c r="Q42" s="67"/>
      <c r="R42" s="67"/>
      <c r="S42" s="68"/>
      <c r="T42" s="66"/>
      <c r="U42" s="66"/>
      <c r="V42" s="67"/>
      <c r="W42" s="67"/>
      <c r="X42" s="68"/>
      <c r="Y42" s="67"/>
      <c r="Z42" s="67"/>
    </row>
    <row r="43" spans="1:26" collapsed="1">
      <c r="C43" s="80" t="s">
        <v>92</v>
      </c>
      <c r="D43" s="67"/>
      <c r="E43" s="67"/>
      <c r="F43" s="68"/>
      <c r="G43" s="67"/>
      <c r="H43" s="67"/>
      <c r="I43" s="67"/>
      <c r="J43" s="67"/>
      <c r="K43" s="68"/>
      <c r="L43" s="67"/>
      <c r="M43" s="67"/>
      <c r="P43" s="80" t="s">
        <v>92</v>
      </c>
      <c r="Q43" s="67"/>
      <c r="R43" s="67"/>
      <c r="S43" s="68"/>
      <c r="T43" s="67"/>
      <c r="U43" s="67"/>
      <c r="V43" s="67"/>
      <c r="W43" s="67"/>
      <c r="X43" s="68"/>
      <c r="Y43" s="67"/>
      <c r="Z43" s="67"/>
    </row>
    <row r="44" spans="1:26" s="18" customFormat="1">
      <c r="A44" s="17"/>
      <c r="C44" s="80" t="s">
        <v>93</v>
      </c>
      <c r="D44" s="67"/>
      <c r="E44" s="67"/>
      <c r="F44" s="68"/>
      <c r="G44" s="67"/>
      <c r="H44" s="67"/>
      <c r="I44" s="67"/>
      <c r="J44" s="67"/>
      <c r="K44" s="68"/>
      <c r="L44" s="67"/>
      <c r="M44" s="67"/>
      <c r="P44" s="80" t="s">
        <v>93</v>
      </c>
      <c r="Q44" s="67"/>
      <c r="R44" s="67"/>
      <c r="S44" s="68"/>
      <c r="T44" s="67"/>
      <c r="U44" s="67"/>
      <c r="V44" s="67"/>
      <c r="W44" s="67"/>
      <c r="X44" s="68"/>
      <c r="Y44" s="67"/>
      <c r="Z44" s="67"/>
    </row>
    <row r="45" spans="1:26" ht="15" customHeight="1" thickBot="1">
      <c r="C45" s="157" t="s">
        <v>30</v>
      </c>
      <c r="D45" s="70"/>
      <c r="E45" s="70"/>
      <c r="F45" s="69"/>
      <c r="G45" s="70"/>
      <c r="H45" s="70"/>
      <c r="I45" s="70"/>
      <c r="J45" s="70"/>
      <c r="K45" s="69"/>
      <c r="L45" s="70"/>
      <c r="M45" s="70"/>
      <c r="P45" s="157" t="s">
        <v>30</v>
      </c>
      <c r="Q45" s="70"/>
      <c r="R45" s="70"/>
      <c r="S45" s="69"/>
      <c r="T45" s="70"/>
      <c r="U45" s="70"/>
      <c r="V45" s="70"/>
      <c r="W45" s="70"/>
      <c r="X45" s="69"/>
      <c r="Y45" s="70"/>
      <c r="Z45" s="70"/>
    </row>
    <row r="46" spans="1:26" ht="6" customHeight="1" collapsed="1">
      <c r="A46" s="2"/>
      <c r="C46" s="58"/>
      <c r="D46" s="67"/>
      <c r="E46" s="67"/>
      <c r="F46" s="68"/>
      <c r="G46" s="66"/>
      <c r="H46" s="66"/>
      <c r="I46" s="67"/>
      <c r="J46" s="67"/>
      <c r="K46" s="68"/>
      <c r="L46" s="67"/>
      <c r="M46" s="67"/>
      <c r="P46" s="58"/>
      <c r="Q46" s="67"/>
      <c r="R46" s="67"/>
      <c r="S46" s="68"/>
      <c r="T46" s="66"/>
      <c r="U46" s="66"/>
      <c r="V46" s="67"/>
      <c r="W46" s="67"/>
      <c r="X46" s="68"/>
      <c r="Y46" s="67"/>
      <c r="Z46" s="67"/>
    </row>
    <row r="47" spans="1:26">
      <c r="A47" s="2"/>
      <c r="C47" s="137" t="s">
        <v>35</v>
      </c>
      <c r="D47" s="71"/>
      <c r="E47" s="71"/>
      <c r="F47" s="71"/>
      <c r="G47" s="71"/>
      <c r="H47" s="71"/>
      <c r="I47" s="67"/>
      <c r="J47" s="67"/>
      <c r="K47" s="68"/>
      <c r="L47" s="67"/>
      <c r="M47" s="67"/>
      <c r="P47" s="137" t="s">
        <v>35</v>
      </c>
      <c r="Q47" s="71"/>
      <c r="R47" s="71"/>
      <c r="S47" s="71"/>
      <c r="T47" s="71"/>
      <c r="U47" s="71"/>
      <c r="V47" s="67"/>
      <c r="W47" s="67"/>
      <c r="X47" s="68"/>
      <c r="Y47" s="67"/>
      <c r="Z47" s="67"/>
    </row>
    <row r="48" spans="1:26" s="18" customFormat="1">
      <c r="C48" s="80" t="s">
        <v>92</v>
      </c>
      <c r="D48" s="67"/>
      <c r="E48" s="67"/>
      <c r="F48" s="68"/>
      <c r="G48" s="67"/>
      <c r="H48" s="67"/>
      <c r="I48" s="67"/>
      <c r="J48" s="67"/>
      <c r="K48" s="68"/>
      <c r="L48" s="67"/>
      <c r="M48" s="67"/>
      <c r="P48" s="80" t="s">
        <v>92</v>
      </c>
      <c r="Q48" s="67"/>
      <c r="R48" s="67"/>
      <c r="S48" s="68"/>
      <c r="T48" s="67"/>
      <c r="U48" s="67"/>
      <c r="V48" s="67"/>
      <c r="W48" s="67"/>
      <c r="X48" s="68"/>
      <c r="Y48" s="67"/>
      <c r="Z48" s="67"/>
    </row>
    <row r="49" spans="1:26">
      <c r="A49" s="2"/>
      <c r="C49" s="80" t="s">
        <v>93</v>
      </c>
      <c r="D49" s="67"/>
      <c r="E49" s="67"/>
      <c r="F49" s="68"/>
      <c r="G49" s="67"/>
      <c r="H49" s="67"/>
      <c r="I49" s="67"/>
      <c r="J49" s="67"/>
      <c r="K49" s="68"/>
      <c r="L49" s="67"/>
      <c r="M49" s="67"/>
      <c r="P49" s="80" t="s">
        <v>93</v>
      </c>
      <c r="Q49" s="67"/>
      <c r="R49" s="67"/>
      <c r="S49" s="68"/>
      <c r="T49" s="67"/>
      <c r="U49" s="67"/>
      <c r="V49" s="67"/>
      <c r="W49" s="67"/>
      <c r="X49" s="68"/>
      <c r="Y49" s="67"/>
      <c r="Z49" s="67"/>
    </row>
    <row r="50" spans="1:26" s="3" customFormat="1" ht="15" customHeight="1" thickBot="1">
      <c r="A50" s="4"/>
      <c r="B50" s="2"/>
      <c r="C50" s="157" t="s">
        <v>30</v>
      </c>
      <c r="D50" s="70"/>
      <c r="E50" s="70"/>
      <c r="F50" s="69"/>
      <c r="G50" s="70"/>
      <c r="H50" s="70"/>
      <c r="I50" s="70"/>
      <c r="J50" s="70"/>
      <c r="K50" s="69"/>
      <c r="L50" s="70"/>
      <c r="M50" s="70"/>
      <c r="P50" s="157" t="s">
        <v>30</v>
      </c>
      <c r="Q50" s="70"/>
      <c r="R50" s="70"/>
      <c r="S50" s="69"/>
      <c r="T50" s="70"/>
      <c r="U50" s="70"/>
      <c r="V50" s="70"/>
      <c r="W50" s="70"/>
      <c r="X50" s="69"/>
      <c r="Y50" s="70"/>
      <c r="Z50" s="70"/>
    </row>
    <row r="51" spans="1:26" s="3" customFormat="1">
      <c r="A51" s="4"/>
      <c r="B51" s="2"/>
      <c r="C51" s="58"/>
      <c r="D51" s="59"/>
      <c r="E51" s="59"/>
      <c r="F51" s="50"/>
      <c r="G51" s="72"/>
      <c r="H51" s="72"/>
      <c r="I51" s="58"/>
      <c r="J51" s="58"/>
      <c r="K51" s="48"/>
      <c r="L51" s="58"/>
      <c r="M51" s="58"/>
      <c r="P51" s="58"/>
      <c r="Q51" s="59"/>
      <c r="R51" s="59"/>
      <c r="S51" s="50"/>
      <c r="T51" s="72"/>
      <c r="U51" s="72"/>
      <c r="V51" s="58"/>
      <c r="W51" s="58"/>
      <c r="X51" s="48"/>
      <c r="Y51" s="58"/>
      <c r="Z51" s="58"/>
    </row>
    <row r="54" spans="1:26">
      <c r="C54" s="155"/>
      <c r="D54" s="221"/>
      <c r="E54" s="221"/>
      <c r="F54" s="61"/>
      <c r="G54" s="62"/>
      <c r="H54" s="62"/>
      <c r="I54" s="31"/>
      <c r="J54" s="31"/>
      <c r="K54" s="63"/>
      <c r="L54" s="222" t="s">
        <v>40</v>
      </c>
      <c r="M54" s="222"/>
      <c r="P54" s="155"/>
      <c r="Q54" s="221"/>
      <c r="R54" s="221"/>
      <c r="S54" s="61"/>
      <c r="T54" s="62"/>
      <c r="U54" s="62"/>
      <c r="V54" s="31"/>
      <c r="W54" s="31"/>
      <c r="X54" s="63"/>
      <c r="Y54" s="222" t="s">
        <v>40</v>
      </c>
      <c r="Z54" s="222"/>
    </row>
    <row r="55" spans="1:26" ht="27.6">
      <c r="C55" s="219" t="s">
        <v>94</v>
      </c>
      <c r="D55" s="193" t="s">
        <v>89</v>
      </c>
      <c r="E55" s="193" t="s">
        <v>90</v>
      </c>
      <c r="F55" s="156"/>
      <c r="G55" s="223" t="s">
        <v>31</v>
      </c>
      <c r="H55" s="223"/>
      <c r="I55" s="224" t="s">
        <v>34</v>
      </c>
      <c r="J55" s="226" t="s">
        <v>18</v>
      </c>
      <c r="K55" s="64"/>
      <c r="L55" s="193" t="s">
        <v>89</v>
      </c>
      <c r="M55" s="193" t="s">
        <v>90</v>
      </c>
      <c r="P55" s="219" t="s">
        <v>94</v>
      </c>
      <c r="Q55" s="193" t="s">
        <v>89</v>
      </c>
      <c r="R55" s="193" t="s">
        <v>90</v>
      </c>
      <c r="S55" s="156"/>
      <c r="T55" s="223" t="s">
        <v>31</v>
      </c>
      <c r="U55" s="223"/>
      <c r="V55" s="224" t="s">
        <v>34</v>
      </c>
      <c r="W55" s="226" t="s">
        <v>18</v>
      </c>
      <c r="X55" s="64"/>
      <c r="Y55" s="193" t="s">
        <v>89</v>
      </c>
      <c r="Z55" s="193" t="s">
        <v>90</v>
      </c>
    </row>
    <row r="56" spans="1:26">
      <c r="C56" s="220"/>
      <c r="D56" s="228" t="s">
        <v>164</v>
      </c>
      <c r="E56" s="228"/>
      <c r="F56" s="65"/>
      <c r="G56" s="194" t="s">
        <v>32</v>
      </c>
      <c r="H56" s="194" t="s">
        <v>33</v>
      </c>
      <c r="I56" s="225"/>
      <c r="J56" s="227"/>
      <c r="K56" s="65"/>
      <c r="L56" s="228" t="s">
        <v>165</v>
      </c>
      <c r="M56" s="228"/>
      <c r="P56" s="220"/>
      <c r="Q56" s="228" t="s">
        <v>164</v>
      </c>
      <c r="R56" s="228"/>
      <c r="S56" s="65"/>
      <c r="T56" s="204" t="s">
        <v>32</v>
      </c>
      <c r="U56" s="204" t="s">
        <v>33</v>
      </c>
      <c r="V56" s="225"/>
      <c r="W56" s="227"/>
      <c r="X56" s="65"/>
      <c r="Y56" s="228" t="s">
        <v>165</v>
      </c>
      <c r="Z56" s="228"/>
    </row>
    <row r="57" spans="1:26">
      <c r="C57" s="58"/>
      <c r="D57" s="67"/>
      <c r="E57" s="67"/>
      <c r="F57" s="68"/>
      <c r="G57" s="66"/>
      <c r="H57" s="66"/>
      <c r="I57" s="67"/>
      <c r="J57" s="67"/>
      <c r="K57" s="68"/>
      <c r="L57" s="67"/>
      <c r="M57" s="67"/>
      <c r="P57" s="58"/>
      <c r="Q57" s="67"/>
      <c r="R57" s="67"/>
      <c r="S57" s="68"/>
      <c r="T57" s="66"/>
      <c r="U57" s="66"/>
      <c r="V57" s="67"/>
      <c r="W57" s="67"/>
      <c r="X57" s="68"/>
      <c r="Y57" s="67"/>
      <c r="Z57" s="67"/>
    </row>
    <row r="58" spans="1:26">
      <c r="C58" s="137" t="s">
        <v>91</v>
      </c>
      <c r="D58" s="67"/>
      <c r="E58" s="67"/>
      <c r="F58" s="68"/>
      <c r="G58" s="66"/>
      <c r="H58" s="66"/>
      <c r="I58" s="67"/>
      <c r="J58" s="67"/>
      <c r="K58" s="68"/>
      <c r="L58" s="67"/>
      <c r="M58" s="67"/>
      <c r="P58" s="137" t="s">
        <v>91</v>
      </c>
      <c r="Q58" s="67"/>
      <c r="R58" s="67"/>
      <c r="S58" s="68"/>
      <c r="T58" s="66"/>
      <c r="U58" s="66"/>
      <c r="V58" s="67"/>
      <c r="W58" s="67"/>
      <c r="X58" s="68"/>
      <c r="Y58" s="67"/>
      <c r="Z58" s="67"/>
    </row>
    <row r="59" spans="1:26">
      <c r="C59" s="80" t="s">
        <v>92</v>
      </c>
      <c r="D59" s="67"/>
      <c r="E59" s="67"/>
      <c r="F59" s="68"/>
      <c r="G59" s="67"/>
      <c r="H59" s="67"/>
      <c r="I59" s="67"/>
      <c r="J59" s="67"/>
      <c r="K59" s="68"/>
      <c r="L59" s="67"/>
      <c r="M59" s="67"/>
      <c r="P59" s="80" t="s">
        <v>92</v>
      </c>
      <c r="Q59" s="67"/>
      <c r="R59" s="67"/>
      <c r="S59" s="68"/>
      <c r="T59" s="67"/>
      <c r="U59" s="67"/>
      <c r="V59" s="67"/>
      <c r="W59" s="67"/>
      <c r="X59" s="68"/>
      <c r="Y59" s="67"/>
      <c r="Z59" s="67"/>
    </row>
    <row r="60" spans="1:26">
      <c r="C60" s="80" t="s">
        <v>93</v>
      </c>
      <c r="D60" s="67"/>
      <c r="E60" s="67"/>
      <c r="F60" s="68"/>
      <c r="G60" s="67"/>
      <c r="H60" s="67"/>
      <c r="I60" s="67"/>
      <c r="J60" s="67"/>
      <c r="K60" s="68"/>
      <c r="L60" s="67"/>
      <c r="M60" s="67"/>
      <c r="P60" s="80" t="s">
        <v>93</v>
      </c>
      <c r="Q60" s="67"/>
      <c r="R60" s="67"/>
      <c r="S60" s="68"/>
      <c r="T60" s="67"/>
      <c r="U60" s="67"/>
      <c r="V60" s="67"/>
      <c r="W60" s="67"/>
      <c r="X60" s="68"/>
      <c r="Y60" s="67"/>
      <c r="Z60" s="67"/>
    </row>
    <row r="61" spans="1:26" ht="14.4" thickBot="1">
      <c r="C61" s="157" t="s">
        <v>30</v>
      </c>
      <c r="D61" s="70"/>
      <c r="E61" s="70"/>
      <c r="F61" s="69"/>
      <c r="G61" s="70"/>
      <c r="H61" s="70"/>
      <c r="I61" s="70"/>
      <c r="J61" s="70"/>
      <c r="K61" s="69"/>
      <c r="L61" s="70"/>
      <c r="M61" s="70"/>
      <c r="P61" s="157" t="s">
        <v>30</v>
      </c>
      <c r="Q61" s="70"/>
      <c r="R61" s="70"/>
      <c r="S61" s="69"/>
      <c r="T61" s="70"/>
      <c r="U61" s="70"/>
      <c r="V61" s="70"/>
      <c r="W61" s="70"/>
      <c r="X61" s="69"/>
      <c r="Y61" s="70"/>
      <c r="Z61" s="70"/>
    </row>
    <row r="62" spans="1:26">
      <c r="C62" s="58"/>
      <c r="D62" s="67"/>
      <c r="E62" s="67"/>
      <c r="F62" s="68"/>
      <c r="G62" s="66"/>
      <c r="H62" s="66"/>
      <c r="I62" s="67"/>
      <c r="J62" s="67"/>
      <c r="K62" s="68"/>
      <c r="L62" s="67"/>
      <c r="M62" s="67"/>
      <c r="P62" s="58"/>
      <c r="Q62" s="67"/>
      <c r="R62" s="67"/>
      <c r="S62" s="68"/>
      <c r="T62" s="66"/>
      <c r="U62" s="66"/>
      <c r="V62" s="67"/>
      <c r="W62" s="67"/>
      <c r="X62" s="68"/>
      <c r="Y62" s="67"/>
      <c r="Z62" s="67"/>
    </row>
    <row r="63" spans="1:26">
      <c r="C63" s="137" t="s">
        <v>35</v>
      </c>
      <c r="D63" s="71"/>
      <c r="E63" s="71"/>
      <c r="F63" s="71"/>
      <c r="G63" s="71"/>
      <c r="H63" s="71"/>
      <c r="I63" s="67"/>
      <c r="J63" s="67"/>
      <c r="K63" s="68"/>
      <c r="L63" s="67"/>
      <c r="M63" s="67"/>
      <c r="P63" s="137" t="s">
        <v>35</v>
      </c>
      <c r="Q63" s="71"/>
      <c r="R63" s="71"/>
      <c r="S63" s="71"/>
      <c r="T63" s="71"/>
      <c r="U63" s="71"/>
      <c r="V63" s="67"/>
      <c r="W63" s="67"/>
      <c r="X63" s="68"/>
      <c r="Y63" s="67"/>
      <c r="Z63" s="67"/>
    </row>
    <row r="64" spans="1:26">
      <c r="C64" s="80" t="s">
        <v>92</v>
      </c>
      <c r="D64" s="67"/>
      <c r="E64" s="67"/>
      <c r="F64" s="68"/>
      <c r="G64" s="67"/>
      <c r="H64" s="67"/>
      <c r="I64" s="67"/>
      <c r="J64" s="67"/>
      <c r="K64" s="68"/>
      <c r="L64" s="67"/>
      <c r="M64" s="67"/>
      <c r="P64" s="80" t="s">
        <v>92</v>
      </c>
      <c r="Q64" s="67"/>
      <c r="R64" s="67"/>
      <c r="S64" s="68"/>
      <c r="T64" s="67"/>
      <c r="U64" s="67"/>
      <c r="V64" s="67"/>
      <c r="W64" s="67"/>
      <c r="X64" s="68"/>
      <c r="Y64" s="67"/>
      <c r="Z64" s="67"/>
    </row>
    <row r="65" spans="3:26">
      <c r="C65" s="80" t="s">
        <v>93</v>
      </c>
      <c r="D65" s="67"/>
      <c r="E65" s="67"/>
      <c r="F65" s="68"/>
      <c r="G65" s="67"/>
      <c r="H65" s="67"/>
      <c r="I65" s="67"/>
      <c r="J65" s="67"/>
      <c r="K65" s="68"/>
      <c r="L65" s="67"/>
      <c r="M65" s="67"/>
      <c r="P65" s="80" t="s">
        <v>93</v>
      </c>
      <c r="Q65" s="67"/>
      <c r="R65" s="67"/>
      <c r="S65" s="68"/>
      <c r="T65" s="67"/>
      <c r="U65" s="67"/>
      <c r="V65" s="67"/>
      <c r="W65" s="67"/>
      <c r="X65" s="68"/>
      <c r="Y65" s="67"/>
      <c r="Z65" s="67"/>
    </row>
    <row r="66" spans="3:26" ht="14.4" thickBot="1">
      <c r="C66" s="157" t="s">
        <v>30</v>
      </c>
      <c r="D66" s="70"/>
      <c r="E66" s="70"/>
      <c r="F66" s="69"/>
      <c r="G66" s="70"/>
      <c r="H66" s="70"/>
      <c r="I66" s="70"/>
      <c r="J66" s="70"/>
      <c r="K66" s="69"/>
      <c r="L66" s="70"/>
      <c r="M66" s="70"/>
      <c r="P66" s="157" t="s">
        <v>30</v>
      </c>
      <c r="Q66" s="70"/>
      <c r="R66" s="70"/>
      <c r="S66" s="69"/>
      <c r="T66" s="70"/>
      <c r="U66" s="70"/>
      <c r="V66" s="70"/>
      <c r="W66" s="70"/>
      <c r="X66" s="69"/>
      <c r="Y66" s="70"/>
      <c r="Z66" s="70"/>
    </row>
  </sheetData>
  <mergeCells count="64">
    <mergeCell ref="D38:E38"/>
    <mergeCell ref="L38:M38"/>
    <mergeCell ref="C39:C40"/>
    <mergeCell ref="G39:H39"/>
    <mergeCell ref="I39:I40"/>
    <mergeCell ref="J39:J40"/>
    <mergeCell ref="D40:E40"/>
    <mergeCell ref="L40:M40"/>
    <mergeCell ref="D22:E22"/>
    <mergeCell ref="L22:M22"/>
    <mergeCell ref="C23:C24"/>
    <mergeCell ref="G23:H23"/>
    <mergeCell ref="I23:I24"/>
    <mergeCell ref="J23:J24"/>
    <mergeCell ref="D24:E24"/>
    <mergeCell ref="L24:M24"/>
    <mergeCell ref="C7:C8"/>
    <mergeCell ref="D6:E6"/>
    <mergeCell ref="L6:M6"/>
    <mergeCell ref="G7:H7"/>
    <mergeCell ref="I7:I8"/>
    <mergeCell ref="J7:J8"/>
    <mergeCell ref="D8:E8"/>
    <mergeCell ref="L8:M8"/>
    <mergeCell ref="D54:E54"/>
    <mergeCell ref="L54:M54"/>
    <mergeCell ref="C55:C56"/>
    <mergeCell ref="G55:H55"/>
    <mergeCell ref="I55:I56"/>
    <mergeCell ref="J55:J56"/>
    <mergeCell ref="D56:E56"/>
    <mergeCell ref="L56:M56"/>
    <mergeCell ref="Q6:R6"/>
    <mergeCell ref="Y6:Z6"/>
    <mergeCell ref="P7:P8"/>
    <mergeCell ref="T7:U7"/>
    <mergeCell ref="V7:V8"/>
    <mergeCell ref="W7:W8"/>
    <mergeCell ref="Q8:R8"/>
    <mergeCell ref="Y8:Z8"/>
    <mergeCell ref="Q22:R22"/>
    <mergeCell ref="Y22:Z22"/>
    <mergeCell ref="P23:P24"/>
    <mergeCell ref="T23:U23"/>
    <mergeCell ref="V23:V24"/>
    <mergeCell ref="W23:W24"/>
    <mergeCell ref="Q24:R24"/>
    <mergeCell ref="Y24:Z24"/>
    <mergeCell ref="Q38:R38"/>
    <mergeCell ref="Y38:Z38"/>
    <mergeCell ref="P39:P40"/>
    <mergeCell ref="T39:U39"/>
    <mergeCell ref="V39:V40"/>
    <mergeCell ref="W39:W40"/>
    <mergeCell ref="Q40:R40"/>
    <mergeCell ref="Y40:Z40"/>
    <mergeCell ref="Q54:R54"/>
    <mergeCell ref="Y54:Z54"/>
    <mergeCell ref="P55:P56"/>
    <mergeCell ref="T55:U55"/>
    <mergeCell ref="V55:V56"/>
    <mergeCell ref="W55:W56"/>
    <mergeCell ref="Q56:R56"/>
    <mergeCell ref="Y56:Z56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Header>&amp;F</oddHeader>
    <oddFooter>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30" workbookViewId="0">
      <selection activeCell="J6" sqref="J6"/>
    </sheetView>
  </sheetViews>
  <sheetFormatPr defaultColWidth="9.109375" defaultRowHeight="13.8"/>
  <cols>
    <col min="1" max="1" width="9.109375" style="83"/>
    <col min="2" max="2" width="50" style="83" bestFit="1" customWidth="1"/>
    <col min="3" max="3" width="13.5546875" style="83" hidden="1" customWidth="1"/>
    <col min="4" max="6" width="13.5546875" style="83" customWidth="1"/>
    <col min="7" max="7" width="10.88671875" style="83" customWidth="1"/>
    <col min="8" max="16384" width="9.109375" style="83"/>
  </cols>
  <sheetData>
    <row r="1" spans="1:7">
      <c r="A1" s="147">
        <f>+'N9-03-OLMC - Subsídios'!A1+1</f>
        <v>4</v>
      </c>
    </row>
    <row r="2" spans="1:7" ht="15.75" customHeight="1">
      <c r="B2" s="229" t="str">
        <f>+Índice!D14</f>
        <v>Quadro N9-04- OLMC - TPE</v>
      </c>
      <c r="C2" s="229"/>
      <c r="D2" s="229"/>
      <c r="E2" s="229"/>
      <c r="F2" s="229"/>
      <c r="G2" s="229"/>
    </row>
    <row r="4" spans="1:7">
      <c r="B4" s="36"/>
      <c r="F4" s="23"/>
      <c r="G4" s="23" t="s">
        <v>40</v>
      </c>
    </row>
    <row r="5" spans="1:7">
      <c r="B5" s="210"/>
      <c r="C5" s="195" t="s">
        <v>98</v>
      </c>
      <c r="D5" s="195" t="s">
        <v>148</v>
      </c>
      <c r="E5" s="195" t="s">
        <v>149</v>
      </c>
      <c r="F5" s="195" t="s">
        <v>150</v>
      </c>
      <c r="G5" s="195" t="s">
        <v>151</v>
      </c>
    </row>
    <row r="6" spans="1:7">
      <c r="B6" s="158"/>
      <c r="C6" s="159"/>
      <c r="D6" s="159"/>
      <c r="E6" s="159"/>
      <c r="F6" s="159"/>
      <c r="G6" s="159"/>
    </row>
    <row r="7" spans="1:7">
      <c r="B7" s="158" t="s">
        <v>137</v>
      </c>
      <c r="C7" s="159"/>
      <c r="D7" s="159"/>
      <c r="E7" s="159"/>
      <c r="F7" s="159"/>
      <c r="G7" s="159"/>
    </row>
    <row r="8" spans="1:7">
      <c r="B8" s="158" t="s">
        <v>2</v>
      </c>
      <c r="C8" s="159"/>
      <c r="D8" s="159"/>
      <c r="E8" s="159"/>
      <c r="F8" s="159"/>
      <c r="G8" s="159"/>
    </row>
    <row r="9" spans="1:7">
      <c r="B9" s="158" t="s">
        <v>138</v>
      </c>
      <c r="C9" s="159"/>
      <c r="D9" s="159"/>
      <c r="E9" s="159"/>
      <c r="F9" s="159"/>
      <c r="G9" s="159"/>
    </row>
    <row r="10" spans="1:7">
      <c r="B10" s="158" t="s">
        <v>60</v>
      </c>
      <c r="C10" s="159"/>
      <c r="D10" s="159"/>
      <c r="E10" s="159"/>
      <c r="F10" s="159"/>
      <c r="G10" s="159"/>
    </row>
    <row r="11" spans="1:7">
      <c r="B11" s="158" t="s">
        <v>139</v>
      </c>
      <c r="C11" s="160"/>
      <c r="D11" s="160"/>
      <c r="E11" s="160"/>
      <c r="F11" s="160"/>
      <c r="G11" s="160"/>
    </row>
    <row r="12" spans="1:7">
      <c r="B12" s="161"/>
      <c r="C12" s="162"/>
      <c r="D12" s="162"/>
      <c r="E12" s="162"/>
      <c r="F12" s="162"/>
      <c r="G12" s="162"/>
    </row>
    <row r="13" spans="1:7" ht="19.5" customHeight="1">
      <c r="B13" s="163" t="s">
        <v>30</v>
      </c>
      <c r="C13" s="164">
        <f>SUM(C7:C11)</f>
        <v>0</v>
      </c>
      <c r="D13" s="164">
        <f>SUM(D7:D11)</f>
        <v>0</v>
      </c>
      <c r="E13" s="164">
        <f>SUM(E7:E11)</f>
        <v>0</v>
      </c>
      <c r="F13" s="164">
        <f>SUM(F7:F11)</f>
        <v>0</v>
      </c>
      <c r="G13" s="164">
        <f>SUM(G7:G11)</f>
        <v>0</v>
      </c>
    </row>
    <row r="14" spans="1:7">
      <c r="B14" s="161"/>
      <c r="F14" s="145"/>
    </row>
  </sheetData>
  <mergeCells count="1">
    <mergeCell ref="B2:G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zoomScaleNormal="100" zoomScaleSheetLayoutView="80" workbookViewId="0">
      <selection activeCell="E19" sqref="E19"/>
    </sheetView>
  </sheetViews>
  <sheetFormatPr defaultColWidth="9.109375" defaultRowHeight="13.8"/>
  <cols>
    <col min="1" max="1" width="15.88671875" style="19" customWidth="1"/>
    <col min="2" max="2" width="51.5546875" style="19" customWidth="1"/>
    <col min="3" max="3" width="2.88671875" style="19" hidden="1" customWidth="1"/>
    <col min="4" max="4" width="15.44140625" style="19" customWidth="1"/>
    <col min="5" max="6" width="14.5546875" style="19" customWidth="1"/>
    <col min="7" max="7" width="12.44140625" style="19" customWidth="1"/>
    <col min="8" max="16384" width="9.109375" style="19"/>
  </cols>
  <sheetData>
    <row r="1" spans="1:8">
      <c r="A1" s="21">
        <f>+'N9-04-OLMC - TPE'!A1+1</f>
        <v>5</v>
      </c>
    </row>
    <row r="2" spans="1:8" ht="15.6">
      <c r="B2" s="34" t="str">
        <f>Índice!D15</f>
        <v>Quadro N9-05 - OLMC - Fornecimentos e serviços externos</v>
      </c>
      <c r="C2" s="22"/>
      <c r="D2" s="22"/>
      <c r="E2" s="22"/>
      <c r="F2" s="22"/>
    </row>
    <row r="3" spans="1:8" ht="15.6">
      <c r="B3" s="34"/>
      <c r="C3" s="22"/>
      <c r="D3" s="22"/>
      <c r="E3" s="22"/>
      <c r="F3" s="22"/>
    </row>
    <row r="4" spans="1:8" ht="15.6">
      <c r="B4" s="34"/>
      <c r="C4" s="22"/>
      <c r="D4" s="22"/>
      <c r="E4" s="22"/>
      <c r="F4" s="22"/>
    </row>
    <row r="5" spans="1:8" ht="18.75" customHeight="1">
      <c r="B5" s="24"/>
      <c r="C5" s="20"/>
      <c r="D5" s="20"/>
      <c r="E5" s="20"/>
      <c r="F5" s="23"/>
      <c r="G5" s="23" t="s">
        <v>40</v>
      </c>
    </row>
    <row r="6" spans="1:8" ht="29.25" customHeight="1">
      <c r="B6" s="211"/>
      <c r="C6" s="196" t="s">
        <v>98</v>
      </c>
      <c r="D6" s="196" t="s">
        <v>148</v>
      </c>
      <c r="E6" s="196" t="s">
        <v>149</v>
      </c>
      <c r="F6" s="196" t="s">
        <v>150</v>
      </c>
      <c r="G6" s="196" t="s">
        <v>151</v>
      </c>
    </row>
    <row r="7" spans="1:8" s="41" customFormat="1" ht="15.6" customHeight="1">
      <c r="B7" s="40"/>
      <c r="C7" s="73"/>
      <c r="D7" s="73"/>
      <c r="E7" s="73"/>
      <c r="F7" s="73"/>
      <c r="G7" s="73"/>
    </row>
    <row r="8" spans="1:8" s="41" customFormat="1" ht="15.75" customHeight="1">
      <c r="B8" s="42" t="s">
        <v>7</v>
      </c>
      <c r="C8" s="74"/>
      <c r="D8" s="74"/>
      <c r="E8" s="74"/>
      <c r="F8" s="74"/>
      <c r="G8" s="74"/>
    </row>
    <row r="9" spans="1:8" s="41" customFormat="1" ht="15.75" customHeight="1">
      <c r="B9" s="43" t="s">
        <v>8</v>
      </c>
      <c r="C9" s="74"/>
      <c r="D9" s="75"/>
      <c r="E9" s="75"/>
      <c r="F9" s="75"/>
      <c r="G9" s="75"/>
    </row>
    <row r="10" spans="1:8" s="41" customFormat="1" ht="15.75" customHeight="1">
      <c r="A10" s="91"/>
      <c r="B10" s="44" t="s">
        <v>9</v>
      </c>
      <c r="C10" s="78"/>
      <c r="D10" s="78"/>
      <c r="E10" s="78"/>
      <c r="F10" s="78"/>
      <c r="G10" s="78"/>
      <c r="H10" s="83"/>
    </row>
    <row r="11" spans="1:8" s="41" customFormat="1" ht="15.75" customHeight="1">
      <c r="B11" s="44" t="s">
        <v>48</v>
      </c>
      <c r="C11" s="74"/>
      <c r="D11" s="76"/>
      <c r="E11" s="76"/>
      <c r="F11" s="76"/>
      <c r="G11" s="76"/>
    </row>
    <row r="12" spans="1:8" s="41" customFormat="1" ht="15.75" customHeight="1">
      <c r="B12" s="44" t="s">
        <v>49</v>
      </c>
      <c r="C12" s="74"/>
      <c r="D12" s="76"/>
      <c r="E12" s="76"/>
      <c r="F12" s="76"/>
      <c r="G12" s="76"/>
    </row>
    <row r="13" spans="1:8" s="41" customFormat="1" ht="15.75" customHeight="1">
      <c r="B13" s="44" t="s">
        <v>50</v>
      </c>
      <c r="C13" s="74"/>
      <c r="D13" s="76"/>
      <c r="E13" s="76"/>
      <c r="F13" s="76"/>
      <c r="G13" s="76"/>
    </row>
    <row r="14" spans="1:8" s="41" customFormat="1" ht="15.75" customHeight="1">
      <c r="B14" s="44" t="s">
        <v>51</v>
      </c>
      <c r="C14" s="74"/>
      <c r="D14" s="76"/>
      <c r="E14" s="76"/>
      <c r="F14" s="76"/>
      <c r="G14" s="76"/>
    </row>
    <row r="15" spans="1:8" s="41" customFormat="1" ht="15.75" customHeight="1">
      <c r="B15" s="44" t="s">
        <v>10</v>
      </c>
      <c r="C15" s="74"/>
      <c r="D15" s="76"/>
      <c r="E15" s="76"/>
      <c r="F15" s="76"/>
      <c r="G15" s="76"/>
    </row>
    <row r="16" spans="1:8" s="41" customFormat="1" ht="15.75" customHeight="1">
      <c r="B16" s="44" t="s">
        <v>11</v>
      </c>
      <c r="C16" s="74"/>
      <c r="D16" s="76"/>
      <c r="E16" s="76"/>
      <c r="F16" s="76"/>
      <c r="G16" s="76"/>
    </row>
    <row r="17" spans="2:7" s="41" customFormat="1" ht="15.75" customHeight="1">
      <c r="B17" s="43" t="s">
        <v>12</v>
      </c>
      <c r="C17" s="74"/>
      <c r="D17" s="76"/>
      <c r="E17" s="76"/>
      <c r="F17" s="76"/>
      <c r="G17" s="76"/>
    </row>
    <row r="18" spans="2:7" s="41" customFormat="1" ht="15.75" customHeight="1">
      <c r="B18" s="43" t="s">
        <v>13</v>
      </c>
      <c r="C18" s="74"/>
      <c r="D18" s="76"/>
      <c r="E18" s="76"/>
      <c r="F18" s="76"/>
      <c r="G18" s="76"/>
    </row>
    <row r="19" spans="2:7" s="41" customFormat="1" ht="15.75" customHeight="1">
      <c r="B19" s="43" t="s">
        <v>14</v>
      </c>
      <c r="C19" s="74"/>
      <c r="D19" s="76"/>
      <c r="E19" s="76"/>
      <c r="F19" s="76"/>
      <c r="G19" s="76"/>
    </row>
    <row r="20" spans="2:7" s="41" customFormat="1" ht="15.75" customHeight="1">
      <c r="B20" s="43" t="s">
        <v>15</v>
      </c>
      <c r="C20" s="74"/>
      <c r="D20" s="75"/>
      <c r="E20" s="75"/>
      <c r="F20" s="75"/>
      <c r="G20" s="75"/>
    </row>
    <row r="21" spans="2:7" s="41" customFormat="1" ht="15.75" customHeight="1">
      <c r="B21" s="44" t="s">
        <v>52</v>
      </c>
      <c r="C21" s="74"/>
      <c r="D21" s="76"/>
      <c r="E21" s="76"/>
      <c r="F21" s="76"/>
      <c r="G21" s="76"/>
    </row>
    <row r="22" spans="2:7" s="41" customFormat="1" ht="15.75" customHeight="1">
      <c r="B22" s="44" t="s">
        <v>53</v>
      </c>
      <c r="C22" s="74"/>
      <c r="D22" s="76"/>
      <c r="E22" s="76"/>
      <c r="F22" s="76"/>
      <c r="G22" s="76"/>
    </row>
    <row r="23" spans="2:7" s="41" customFormat="1" ht="15.75" customHeight="1">
      <c r="B23" s="44" t="s">
        <v>54</v>
      </c>
      <c r="C23" s="74"/>
      <c r="D23" s="76"/>
      <c r="E23" s="76"/>
      <c r="F23" s="76"/>
      <c r="G23" s="76"/>
    </row>
    <row r="24" spans="2:7" s="41" customFormat="1" ht="15.75" customHeight="1">
      <c r="B24" s="44" t="s">
        <v>55</v>
      </c>
      <c r="C24" s="74"/>
      <c r="D24" s="76"/>
      <c r="E24" s="76"/>
      <c r="F24" s="76"/>
      <c r="G24" s="76"/>
    </row>
    <row r="25" spans="2:7" s="41" customFormat="1" ht="15.75" customHeight="1">
      <c r="B25" s="44" t="s">
        <v>56</v>
      </c>
      <c r="C25" s="74"/>
      <c r="D25" s="76"/>
      <c r="E25" s="76"/>
      <c r="F25" s="76"/>
      <c r="G25" s="76"/>
    </row>
    <row r="26" spans="2:7" s="41" customFormat="1" ht="15.75" customHeight="1">
      <c r="B26" s="44" t="s">
        <v>57</v>
      </c>
      <c r="C26" s="74"/>
      <c r="D26" s="76"/>
      <c r="E26" s="76"/>
      <c r="F26" s="76"/>
      <c r="G26" s="76"/>
    </row>
    <row r="27" spans="2:7" s="41" customFormat="1" ht="15.75" customHeight="1">
      <c r="B27" s="44" t="s">
        <v>58</v>
      </c>
      <c r="C27" s="74"/>
      <c r="D27" s="76"/>
      <c r="E27" s="76"/>
      <c r="F27" s="76"/>
      <c r="G27" s="76"/>
    </row>
    <row r="28" spans="2:7" s="41" customFormat="1" ht="15.75" customHeight="1">
      <c r="B28" s="44" t="s">
        <v>59</v>
      </c>
      <c r="C28" s="74"/>
      <c r="D28" s="76"/>
      <c r="E28" s="76"/>
      <c r="F28" s="76"/>
      <c r="G28" s="76"/>
    </row>
    <row r="29" spans="2:7" s="41" customFormat="1" ht="15.75" customHeight="1">
      <c r="B29" s="43" t="s">
        <v>111</v>
      </c>
      <c r="C29" s="74"/>
      <c r="D29" s="76"/>
      <c r="E29" s="76"/>
      <c r="F29" s="76"/>
      <c r="G29" s="76"/>
    </row>
    <row r="30" spans="2:7" s="41" customFormat="1" ht="25.5" customHeight="1" thickBot="1">
      <c r="B30" s="40" t="s">
        <v>16</v>
      </c>
      <c r="C30" s="77"/>
      <c r="D30" s="77">
        <f t="shared" ref="D30:F30" si="0">SUM(D10:D29)</f>
        <v>0</v>
      </c>
      <c r="E30" s="77">
        <f t="shared" si="0"/>
        <v>0</v>
      </c>
      <c r="F30" s="77">
        <f t="shared" si="0"/>
        <v>0</v>
      </c>
      <c r="G30" s="77">
        <f>SUM(G10:G29)</f>
        <v>0</v>
      </c>
    </row>
    <row r="31" spans="2:7" ht="14.4" thickTop="1">
      <c r="B31" s="25"/>
      <c r="E31" s="145"/>
      <c r="F31" s="145"/>
    </row>
    <row r="35" spans="6:6">
      <c r="F35" s="93"/>
    </row>
  </sheetData>
  <hyperlinks>
    <hyperlink ref="A1" location="Índice!A1" display="Índice!A1"/>
  </hyperlink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&amp;F</oddHeader>
    <oddFooter>&amp;CPage &amp;P of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>
      <selection activeCell="H11" sqref="H11"/>
    </sheetView>
  </sheetViews>
  <sheetFormatPr defaultColWidth="9.109375" defaultRowHeight="13.8"/>
  <cols>
    <col min="1" max="2" width="9.109375" style="165"/>
    <col min="3" max="3" width="49.5546875" style="165" bestFit="1" customWidth="1"/>
    <col min="4" max="4" width="12.44140625" style="165" hidden="1" customWidth="1"/>
    <col min="5" max="6" width="12.5546875" style="165" customWidth="1"/>
    <col min="7" max="7" width="12.44140625" style="165" customWidth="1"/>
    <col min="8" max="8" width="13.109375" style="165" customWidth="1"/>
    <col min="9" max="16384" width="9.109375" style="165"/>
  </cols>
  <sheetData>
    <row r="1" spans="1:8">
      <c r="A1" s="105">
        <f>+'N9-05-OLMC - FSE'!A1+1</f>
        <v>6</v>
      </c>
      <c r="B1" s="19"/>
      <c r="C1" s="19"/>
    </row>
    <row r="2" spans="1:8" ht="15" customHeight="1">
      <c r="A2" s="19"/>
      <c r="C2" s="34" t="str">
        <f>Índice!D16</f>
        <v>Quadro N9-06- OLMC - Gastos com o pessoal</v>
      </c>
      <c r="D2" s="34"/>
    </row>
    <row r="4" spans="1:8" ht="6.75" customHeight="1"/>
    <row r="5" spans="1:8">
      <c r="G5" s="23"/>
      <c r="H5" s="23" t="s">
        <v>40</v>
      </c>
    </row>
    <row r="6" spans="1:8" ht="27" customHeight="1">
      <c r="D6" s="197" t="s">
        <v>98</v>
      </c>
      <c r="E6" s="198" t="s">
        <v>148</v>
      </c>
      <c r="F6" s="198" t="s">
        <v>149</v>
      </c>
      <c r="G6" s="198" t="s">
        <v>150</v>
      </c>
      <c r="H6" s="199" t="s">
        <v>151</v>
      </c>
    </row>
    <row r="7" spans="1:8" s="92" customFormat="1">
      <c r="C7" s="39" t="s">
        <v>63</v>
      </c>
      <c r="D7" s="37"/>
      <c r="E7" s="37"/>
      <c r="F7" s="37"/>
      <c r="G7" s="37"/>
      <c r="H7" s="37"/>
    </row>
    <row r="8" spans="1:8" s="92" customFormat="1" ht="18" customHeight="1">
      <c r="C8" s="38" t="s">
        <v>64</v>
      </c>
      <c r="D8" s="88"/>
      <c r="E8" s="88"/>
      <c r="F8" s="88"/>
      <c r="G8" s="88"/>
      <c r="H8" s="88"/>
    </row>
    <row r="9" spans="1:8" s="92" customFormat="1" ht="18" customHeight="1">
      <c r="B9" s="166"/>
      <c r="C9" s="38" t="s">
        <v>65</v>
      </c>
      <c r="D9" s="88"/>
      <c r="E9" s="88"/>
      <c r="F9" s="88"/>
      <c r="G9" s="88"/>
      <c r="H9" s="88"/>
    </row>
    <row r="10" spans="1:8" s="92" customFormat="1" ht="18" customHeight="1">
      <c r="B10" s="167"/>
      <c r="C10" s="38" t="s">
        <v>140</v>
      </c>
      <c r="D10" s="88"/>
      <c r="E10" s="88"/>
      <c r="F10" s="88"/>
      <c r="G10" s="88"/>
      <c r="H10" s="88"/>
    </row>
    <row r="11" spans="1:8" s="92" customFormat="1" ht="18" customHeight="1">
      <c r="C11" s="38" t="s">
        <v>66</v>
      </c>
      <c r="D11" s="88"/>
      <c r="E11" s="88"/>
      <c r="F11" s="88"/>
      <c r="G11" s="88"/>
      <c r="H11" s="88"/>
    </row>
    <row r="12" spans="1:8" s="92" customFormat="1" ht="18" customHeight="1">
      <c r="C12" s="38" t="s">
        <v>67</v>
      </c>
      <c r="D12" s="88"/>
      <c r="E12" s="88"/>
      <c r="F12" s="88"/>
      <c r="G12" s="88"/>
      <c r="H12" s="88"/>
    </row>
    <row r="13" spans="1:8" s="92" customFormat="1" ht="18" customHeight="1">
      <c r="C13" s="38" t="s">
        <v>60</v>
      </c>
      <c r="D13" s="88"/>
      <c r="E13" s="88"/>
      <c r="F13" s="88"/>
      <c r="G13" s="88"/>
      <c r="H13" s="88"/>
    </row>
    <row r="14" spans="1:8" s="92" customFormat="1" ht="18" customHeight="1">
      <c r="C14" s="168" t="s">
        <v>112</v>
      </c>
      <c r="D14" s="88"/>
      <c r="E14" s="88"/>
      <c r="F14" s="88"/>
      <c r="G14" s="88"/>
      <c r="H14" s="88"/>
    </row>
    <row r="15" spans="1:8" ht="30" customHeight="1" thickBot="1">
      <c r="B15" s="92"/>
      <c r="C15" s="169" t="s">
        <v>30</v>
      </c>
      <c r="D15" s="170"/>
      <c r="E15" s="171">
        <f>SUM(E8:E13)</f>
        <v>0</v>
      </c>
      <c r="F15" s="171">
        <f>SUM(F8:F13)</f>
        <v>0</v>
      </c>
      <c r="G15" s="171">
        <f>SUM(G8:G13)</f>
        <v>0</v>
      </c>
      <c r="H15" s="171">
        <f>SUM(H8:H13)</f>
        <v>0</v>
      </c>
    </row>
    <row r="16" spans="1:8" ht="14.4" thickTop="1">
      <c r="C16" s="26"/>
      <c r="E16" s="145"/>
      <c r="F16" s="145"/>
      <c r="G16" s="145"/>
      <c r="H16" s="145"/>
    </row>
    <row r="17" spans="3:9">
      <c r="E17" s="88"/>
      <c r="F17" s="88"/>
      <c r="G17" s="88"/>
      <c r="H17" s="88"/>
    </row>
    <row r="18" spans="3:9">
      <c r="D18" s="172"/>
      <c r="E18" s="172"/>
      <c r="F18" s="172"/>
    </row>
    <row r="19" spans="3:9" ht="21" customHeight="1">
      <c r="C19" s="200" t="s">
        <v>70</v>
      </c>
      <c r="D19" s="197" t="s">
        <v>98</v>
      </c>
      <c r="E19" s="198" t="s">
        <v>148</v>
      </c>
      <c r="F19" s="198" t="s">
        <v>149</v>
      </c>
      <c r="G19" s="198" t="s">
        <v>150</v>
      </c>
      <c r="H19" s="199" t="s">
        <v>151</v>
      </c>
    </row>
    <row r="20" spans="3:9" ht="15" customHeight="1">
      <c r="C20" s="38" t="s">
        <v>68</v>
      </c>
      <c r="D20" s="84"/>
      <c r="E20" s="84"/>
      <c r="F20" s="84"/>
      <c r="G20" s="86"/>
      <c r="H20" s="86"/>
      <c r="I20" s="84"/>
    </row>
    <row r="21" spans="3:9" ht="15.75" customHeight="1">
      <c r="C21" s="38" t="s">
        <v>69</v>
      </c>
      <c r="D21" s="85"/>
      <c r="E21" s="87"/>
      <c r="F21" s="87"/>
      <c r="G21" s="87"/>
      <c r="H21" s="87"/>
    </row>
    <row r="22" spans="3:9">
      <c r="C22" s="45"/>
      <c r="D22" s="45"/>
      <c r="E22" s="45"/>
      <c r="F22" s="45"/>
      <c r="G22" s="45"/>
    </row>
    <row r="23" spans="3:9">
      <c r="E23" s="173"/>
      <c r="F23" s="173"/>
    </row>
    <row r="25" spans="3:9">
      <c r="E25" s="173"/>
      <c r="F25" s="173"/>
    </row>
  </sheetData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>&amp;F</oddHeader>
    <oddFooter>&amp;CPage &amp;P of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zoomScaleSheetLayoutView="100" workbookViewId="0">
      <selection activeCell="I23" sqref="I23"/>
    </sheetView>
  </sheetViews>
  <sheetFormatPr defaultColWidth="9.109375" defaultRowHeight="13.8"/>
  <cols>
    <col min="1" max="1" width="9.109375" style="83"/>
    <col min="2" max="2" width="28.33203125" style="83" customWidth="1"/>
    <col min="3" max="5" width="15.88671875" style="83" customWidth="1"/>
    <col min="6" max="6" width="14.44140625" style="83" customWidth="1"/>
    <col min="7" max="16384" width="9.109375" style="83"/>
  </cols>
  <sheetData>
    <row r="1" spans="1:6">
      <c r="A1" s="21">
        <f>++'[29]N3-06-OLMC - FSE'!A1+1</f>
        <v>7</v>
      </c>
    </row>
    <row r="2" spans="1:6" ht="15.6">
      <c r="B2" s="229" t="str">
        <f>+Índice!D17</f>
        <v>Quadro N9-07a- OLMC - Outros Gastos</v>
      </c>
      <c r="C2" s="229"/>
      <c r="D2" s="229"/>
      <c r="E2" s="229"/>
    </row>
    <row r="4" spans="1:6">
      <c r="E4" s="35"/>
      <c r="F4" s="35" t="s">
        <v>40</v>
      </c>
    </row>
    <row r="5" spans="1:6" ht="19.5" customHeight="1">
      <c r="B5" s="36"/>
      <c r="C5" s="198" t="s">
        <v>148</v>
      </c>
      <c r="D5" s="198" t="s">
        <v>149</v>
      </c>
      <c r="E5" s="198" t="s">
        <v>150</v>
      </c>
      <c r="F5" s="199" t="s">
        <v>151</v>
      </c>
    </row>
    <row r="6" spans="1:6">
      <c r="B6" s="158"/>
      <c r="C6" s="174"/>
      <c r="D6" s="174"/>
      <c r="E6" s="174"/>
      <c r="F6" s="174"/>
    </row>
    <row r="7" spans="1:6">
      <c r="B7" s="158" t="s">
        <v>60</v>
      </c>
      <c r="C7" s="175"/>
      <c r="D7" s="175"/>
      <c r="E7" s="175"/>
      <c r="F7" s="175"/>
    </row>
    <row r="8" spans="1:6">
      <c r="B8" s="176" t="s">
        <v>61</v>
      </c>
      <c r="C8" s="177"/>
      <c r="D8" s="177"/>
      <c r="E8" s="177"/>
      <c r="F8" s="177"/>
    </row>
    <row r="9" spans="1:6">
      <c r="B9" s="176" t="s">
        <v>147</v>
      </c>
      <c r="C9" s="177"/>
      <c r="D9" s="177"/>
      <c r="E9" s="177"/>
      <c r="F9" s="177"/>
    </row>
    <row r="10" spans="1:6">
      <c r="B10" s="176" t="s">
        <v>62</v>
      </c>
      <c r="C10" s="177"/>
      <c r="D10" s="177"/>
      <c r="E10" s="177"/>
      <c r="F10" s="177"/>
    </row>
    <row r="11" spans="1:6">
      <c r="B11" s="176" t="s">
        <v>62</v>
      </c>
      <c r="C11" s="177"/>
      <c r="D11" s="177"/>
      <c r="E11" s="177"/>
      <c r="F11" s="177"/>
    </row>
    <row r="12" spans="1:6" ht="22.5" customHeight="1" thickBot="1">
      <c r="B12" s="169" t="s">
        <v>30</v>
      </c>
      <c r="C12" s="178">
        <f>+SUM(C7:C11)</f>
        <v>0</v>
      </c>
      <c r="D12" s="178">
        <f t="shared" ref="D12:F12" si="0">+SUM(D7:D11)</f>
        <v>0</v>
      </c>
      <c r="E12" s="178">
        <f t="shared" si="0"/>
        <v>0</v>
      </c>
      <c r="F12" s="178">
        <f t="shared" si="0"/>
        <v>0</v>
      </c>
    </row>
    <row r="13" spans="1:6" ht="14.4" thickTop="1">
      <c r="C13" s="179"/>
      <c r="D13" s="179"/>
      <c r="E13" s="179"/>
    </row>
    <row r="14" spans="1:6">
      <c r="C14" s="180"/>
      <c r="D14" s="180"/>
    </row>
    <row r="16" spans="1:6" ht="15.6">
      <c r="B16" s="229" t="str">
        <f>+Índice!D18</f>
        <v>Quadro N9-07b- OLMC - Outros Rendimentos</v>
      </c>
      <c r="C16" s="229"/>
      <c r="D16" s="229"/>
      <c r="E16" s="229"/>
    </row>
    <row r="18" spans="2:6">
      <c r="E18" s="35"/>
      <c r="F18" s="35" t="s">
        <v>40</v>
      </c>
    </row>
    <row r="19" spans="2:6" ht="19.5" customHeight="1">
      <c r="B19" s="36"/>
      <c r="C19" s="198" t="s">
        <v>148</v>
      </c>
      <c r="D19" s="198" t="s">
        <v>149</v>
      </c>
      <c r="E19" s="198" t="s">
        <v>150</v>
      </c>
      <c r="F19" s="199" t="s">
        <v>151</v>
      </c>
    </row>
    <row r="20" spans="2:6">
      <c r="B20" s="158"/>
      <c r="C20" s="174"/>
      <c r="D20" s="174"/>
      <c r="E20" s="174"/>
      <c r="F20" s="174"/>
    </row>
    <row r="21" spans="2:6">
      <c r="B21" s="158" t="s">
        <v>144</v>
      </c>
      <c r="C21" s="175"/>
      <c r="D21" s="175"/>
      <c r="E21" s="175"/>
      <c r="F21" s="175"/>
    </row>
    <row r="22" spans="2:6">
      <c r="B22" s="176" t="s">
        <v>62</v>
      </c>
      <c r="C22" s="177"/>
      <c r="D22" s="177"/>
      <c r="E22" s="177"/>
      <c r="F22" s="177"/>
    </row>
    <row r="23" spans="2:6">
      <c r="B23" s="176" t="s">
        <v>62</v>
      </c>
      <c r="C23" s="177"/>
      <c r="D23" s="177"/>
      <c r="E23" s="177"/>
      <c r="F23" s="177"/>
    </row>
    <row r="24" spans="2:6">
      <c r="B24" s="176" t="s">
        <v>62</v>
      </c>
      <c r="C24" s="177"/>
      <c r="D24" s="177"/>
      <c r="E24" s="177"/>
      <c r="F24" s="177"/>
    </row>
    <row r="25" spans="2:6">
      <c r="B25" s="176" t="s">
        <v>62</v>
      </c>
      <c r="C25" s="177"/>
      <c r="D25" s="177"/>
      <c r="E25" s="177"/>
      <c r="F25" s="177"/>
    </row>
    <row r="26" spans="2:6" ht="22.5" customHeight="1" thickBot="1">
      <c r="B26" s="169" t="s">
        <v>30</v>
      </c>
      <c r="C26" s="178">
        <f>+SUM(C21:C25)</f>
        <v>0</v>
      </c>
      <c r="D26" s="178">
        <f t="shared" ref="D26" si="1">+SUM(D21:D25)</f>
        <v>0</v>
      </c>
      <c r="E26" s="178">
        <f t="shared" ref="E26" si="2">+SUM(E21:E25)</f>
        <v>0</v>
      </c>
      <c r="F26" s="178">
        <f t="shared" ref="F26" si="3">+SUM(F21:F25)</f>
        <v>0</v>
      </c>
    </row>
    <row r="27" spans="2:6" ht="14.4" thickTop="1"/>
  </sheetData>
  <mergeCells count="2">
    <mergeCell ref="B2:E2"/>
    <mergeCell ref="B16:E16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C530D27B95574592633AB739565DC0" ma:contentTypeVersion="1" ma:contentTypeDescription="Criar um novo documento." ma:contentTypeScope="" ma:versionID="14d588e5e942dfbf904ff7743fbf6f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a3b9aacf3362366e21fd20853fe6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A Data de Início de Fim é uma coluna de site criada pela funcionalidade Publicação. É utilizada para indicar a data e a hora em que esta página será mostrada aos visitantes do site pela primeira vez.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A Data de Fim do Agendamento é uma coluna de site criada pela funcionalidade Publicação. É utilizada para indicar a data e a hora em que esta página deixará de ser mostrada aos visitantes do site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E27420-4CB4-4E14-8443-34DCDD3678B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E0A828-E691-4953-A02D-B56E5AD73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FE650-8B68-40F6-BECE-EE0C80496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8</vt:i4>
      </vt:variant>
    </vt:vector>
  </HeadingPairs>
  <TitlesOfParts>
    <vt:vector size="16" baseType="lpstr">
      <vt:lpstr>Índice</vt:lpstr>
      <vt:lpstr>N9-01-OLMC - DR</vt:lpstr>
      <vt:lpstr>N9-02-OLMC - Ativos</vt:lpstr>
      <vt:lpstr>N9-03-OLMC - Subsídios</vt:lpstr>
      <vt:lpstr>N9-04-OLMC - TPE</vt:lpstr>
      <vt:lpstr>N9-05-OLMC - FSE</vt:lpstr>
      <vt:lpstr>N9-06-OLMC - Pessoal</vt:lpstr>
      <vt:lpstr>N9-07-OLMC - O. Gastos e Rend.</vt:lpstr>
      <vt:lpstr>Índice!Área_de_Impressão</vt:lpstr>
      <vt:lpstr>'N9-01-OLMC - DR'!Área_de_Impressão</vt:lpstr>
      <vt:lpstr>'N9-02-OLMC - Ativos'!Área_de_Impressão</vt:lpstr>
      <vt:lpstr>'N9-03-OLMC - Subsídios'!Área_de_Impressão</vt:lpstr>
      <vt:lpstr>'N9-04-OLMC - TPE'!Área_de_Impressão</vt:lpstr>
      <vt:lpstr>'N9-05-OLMC - FSE'!Área_de_Impressão</vt:lpstr>
      <vt:lpstr>'N9-06-OLMC - Pessoal'!Área_de_Impressão</vt:lpstr>
      <vt:lpstr>'N9-07-OLMC - O. Gastos e Rend.'!Área_de_Impressão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Marco Paço</cp:lastModifiedBy>
  <cp:lastPrinted>2017-11-21T10:53:57Z</cp:lastPrinted>
  <dcterms:created xsi:type="dcterms:W3CDTF">2012-09-18T18:13:21Z</dcterms:created>
  <dcterms:modified xsi:type="dcterms:W3CDTF">2021-10-29T09:53:27Z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0x010100F6C530D27B95574592633AB739565DC0</vt:lpwstr>
  </property>
</Properties>
</file>