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MUM\Electricidade\Normas complementares do SE\Normas 2022\Normas propostas\REN T\Versão final (limpa)\"/>
    </mc:Choice>
  </mc:AlternateContent>
  <bookViews>
    <workbookView xWindow="0" yWindow="0" windowWidth="28800" windowHeight="14390" tabRatio="802"/>
  </bookViews>
  <sheets>
    <sheet name="Índice" sheetId="9" r:id="rId1"/>
    <sheet name="N1-01 - Balanço" sheetId="1" r:id="rId2"/>
    <sheet name="N1-02 - DR" sheetId="2" r:id="rId3"/>
    <sheet name="N1-03 - Dif e conta r e p" sheetId="3" r:id="rId4"/>
    <sheet name="N1-04 - CMVC" sheetId="4" r:id="rId5"/>
    <sheet name="N1-05 - FSE" sheetId="5" r:id="rId6"/>
    <sheet name="N1-06 - Pessoal" sheetId="6" r:id="rId7"/>
    <sheet name="N1-07- Vendas e Prest serv" sheetId="7" r:id="rId8"/>
    <sheet name="N1-08 - Desvios" sheetId="8" r:id="rId9"/>
    <sheet name="N1-09-Custos financeiros" sheetId="10" r:id="rId10"/>
    <sheet name="N1-10 - Ativos" sheetId="11" r:id="rId11"/>
    <sheet name="N1-11 - Outros" sheetId="12" r:id="rId12"/>
    <sheet name="N1-12 - Mecanismo DL 33-2022" sheetId="14" r:id="rId13"/>
  </sheets>
  <externalReferences>
    <externalReference r:id="rId14"/>
    <externalReference r:id="rId15"/>
    <externalReference r:id="rId16"/>
  </externalReferences>
  <definedNames>
    <definedName name="_Fill" localSheetId="10" hidden="1">#REF!</definedName>
    <definedName name="_Fill" localSheetId="11" hidden="1">#REF!</definedName>
    <definedName name="_Fill" localSheetId="12" hidden="1">#REF!</definedName>
    <definedName name="_Key1" localSheetId="11" hidden="1">#REF!</definedName>
    <definedName name="_Key1" localSheetId="12" hidden="1">#REF!</definedName>
    <definedName name="_Key10" localSheetId="11" hidden="1">#REF!</definedName>
    <definedName name="_Key10" localSheetId="12" hidden="1">#REF!</definedName>
    <definedName name="_Key12" localSheetId="11" hidden="1">#REF!</definedName>
    <definedName name="_Key12" localSheetId="12" hidden="1">#REF!</definedName>
    <definedName name="_Key2" localSheetId="11" hidden="1">#REF!</definedName>
    <definedName name="_Key2" localSheetId="12" hidden="1">#REF!</definedName>
    <definedName name="_Order1" hidden="1">255</definedName>
    <definedName name="_Order2" hidden="1">255</definedName>
    <definedName name="_Sort" localSheetId="10" hidden="1">#REF!</definedName>
    <definedName name="_Sort" localSheetId="11" hidden="1">#REF!</definedName>
    <definedName name="_Sort" localSheetId="12" hidden="1">#REF!</definedName>
    <definedName name="anscount" hidden="1">21</definedName>
    <definedName name="_xlnm.Print_Area" localSheetId="0">Índice!$B$1:$F$15</definedName>
    <definedName name="_xlnm.Print_Area" localSheetId="1">'N1-01 - Balanço'!$C$3:$H$51</definedName>
    <definedName name="_xlnm.Print_Area" localSheetId="2">'N1-02 - DR'!$C$3:$H$29</definedName>
    <definedName name="_xlnm.Print_Area" localSheetId="3">'N1-03 - Dif e conta r e p'!$B$3:$F$34</definedName>
    <definedName name="_xlnm.Print_Area" localSheetId="4">'N1-04 - CMVC'!$C$3:$I$46</definedName>
    <definedName name="_xlnm.Print_Area" localSheetId="5">'N1-05 - FSE'!$C$4:$G$21</definedName>
    <definedName name="_xlnm.Print_Area" localSheetId="6">'N1-06 - Pessoal'!$C$4:$G$16</definedName>
    <definedName name="_xlnm.Print_Area" localSheetId="7">'N1-07- Vendas e Prest serv'!$C$4:$J$40</definedName>
    <definedName name="_xlnm.Print_Area" localSheetId="8">'N1-08 - Desvios'!$C$4:$G$20</definedName>
    <definedName name="_xlnm.Print_Area" localSheetId="10">'N1-10 - Ativos'!$B$3:$G$33</definedName>
    <definedName name="_xlnm.Print_Area" localSheetId="11">'N1-11 - Outros'!$B$3:$G$19</definedName>
    <definedName name="_xlnm.Print_Area" localSheetId="12">'N1-12 - Mecanismo DL 33-2022'!$B$5:$O$12</definedName>
    <definedName name="AS2DocOpenMode" hidden="1">"AS2DocumentEdit"</definedName>
    <definedName name="EV__LASTREFTIME__" hidden="1">40567.7804166667</definedName>
    <definedName name="HTML_CodePage" hidden="1">1252</definedName>
    <definedName name="HTML_Control" localSheetId="10" hidden="1">{"'Parte I (BPA)'!$A$1:$A$3"}</definedName>
    <definedName name="HTML_Control" localSheetId="11" hidden="1">{"'Parte I (BPA)'!$A$1:$A$3"}</definedName>
    <definedName name="HTML_Control" localSheetId="12" hidden="1">{"'Parte I (BPA)'!$A$1:$A$3"}</definedName>
    <definedName name="HTML_Description" hidden="1">""</definedName>
    <definedName name="HTML_Email" hidden="1">""</definedName>
    <definedName name="HTML_Header" hidden="1">"Parte I (BPA)"</definedName>
    <definedName name="HTML_LastUpdate" hidden="1">"04.08.2000"</definedName>
    <definedName name="HTML_LineAfter" hidden="1">FALSE</definedName>
    <definedName name="HTML_LineBefore" hidden="1">FALSE</definedName>
    <definedName name="HTML_Name" hidden="1">"Rui Soares"</definedName>
    <definedName name="HTML_OBDlg2" hidden="1">TRUE</definedName>
    <definedName name="HTML_OBDlg4" hidden="1">TRUE</definedName>
    <definedName name="HTML_OS" hidden="1">0</definedName>
    <definedName name="HTML_PathFile" hidden="1">"I:\Data\Mapas de Provisões\2000\MyHTML.htm"</definedName>
    <definedName name="HTML_Title" hidden="1">"BCP Act Global - 2"</definedName>
    <definedName name="limcount" hidden="1">21</definedName>
    <definedName name="qggs">'[1]Quantidades Vendidas GGS'!$A$1</definedName>
    <definedName name="sada" localSheetId="11" hidden="1">'[2]Off-Shore'!#REF!</definedName>
    <definedName name="sada" localSheetId="12" hidden="1">'[2]Off-Shore'!#REF!</definedName>
    <definedName name="SAPBEXrevision" hidden="1">1</definedName>
    <definedName name="SAPBEXsysID" hidden="1">"PW1"</definedName>
    <definedName name="SAPBEXwbID" hidden="1">"3JGKH3H9E8QXY6XFBZVZDMFO6"</definedName>
    <definedName name="sencount" hidden="1">21</definedName>
    <definedName name="TextRefCopyRangeCount" hidden="1">11</definedName>
    <definedName name="XRefCopyRangeCount" hidden="1">1</definedName>
    <definedName name="Y" localSheetId="10" hidden="1">'[3]Off-Shore'!#REF!</definedName>
    <definedName name="Y" localSheetId="11" hidden="1">'[3]Off-Shore'!#REF!</definedName>
    <definedName name="Y" localSheetId="12" hidden="1">'[3]Off-Shore'!#REF!</definedName>
  </definedNames>
  <calcPr calcId="162913"/>
</workbook>
</file>

<file path=xl/calcChain.xml><?xml version="1.0" encoding="utf-8"?>
<calcChain xmlns="http://schemas.openxmlformats.org/spreadsheetml/2006/main">
  <c r="B2" i="14" l="1"/>
  <c r="D13" i="12" l="1"/>
  <c r="D18" i="12" s="1"/>
  <c r="D10" i="12"/>
  <c r="C8" i="9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B2" i="12"/>
  <c r="B3" i="11"/>
  <c r="D1" i="10" l="1"/>
  <c r="C4" i="8" l="1"/>
  <c r="C4" i="7"/>
  <c r="C4" i="6"/>
  <c r="C4" i="5"/>
  <c r="C3" i="4"/>
  <c r="B3" i="3"/>
  <c r="C3" i="2"/>
  <c r="C3" i="1"/>
  <c r="G11" i="5" l="1"/>
  <c r="G20" i="5" l="1"/>
  <c r="E20" i="5"/>
  <c r="E11" i="5" l="1"/>
  <c r="E17" i="5" s="1"/>
  <c r="E21" i="5" s="1"/>
  <c r="G17" i="5"/>
  <c r="G19" i="8"/>
  <c r="G21" i="5" l="1"/>
  <c r="E19" i="8" l="1"/>
  <c r="G11" i="8" l="1"/>
  <c r="G20" i="8" s="1"/>
  <c r="E11" i="8" l="1"/>
  <c r="E20" i="8" s="1"/>
  <c r="A1" i="2" l="1"/>
  <c r="A1" i="3" l="1"/>
  <c r="A1" i="4" l="1"/>
  <c r="A1" i="5" l="1"/>
  <c r="A1" i="6" l="1"/>
  <c r="A1" i="7" l="1"/>
  <c r="A1" i="8" l="1"/>
</calcChain>
</file>

<file path=xl/sharedStrings.xml><?xml version="1.0" encoding="utf-8"?>
<sst xmlns="http://schemas.openxmlformats.org/spreadsheetml/2006/main" count="314" uniqueCount="220">
  <si>
    <t>ACTIVO</t>
  </si>
  <si>
    <t>Notas</t>
  </si>
  <si>
    <t>ACTIVO NÃO CORRENTE:</t>
  </si>
  <si>
    <t>Activos fixos tangíveis</t>
  </si>
  <si>
    <t>Outras contas a receber</t>
  </si>
  <si>
    <t>Total do activo não corrente</t>
  </si>
  <si>
    <t>ACTIVO CORRENTE:</t>
  </si>
  <si>
    <t>Inventários</t>
  </si>
  <si>
    <t>Clientes</t>
  </si>
  <si>
    <t>Estado e outros entes públicos</t>
  </si>
  <si>
    <t>Accionistas</t>
  </si>
  <si>
    <t>Diferimentos</t>
  </si>
  <si>
    <t>Caixa e depósitos bancários</t>
  </si>
  <si>
    <t>Total do activo corrente</t>
  </si>
  <si>
    <t>Total do activo</t>
  </si>
  <si>
    <t>CAPITAL PRÓPRIO E PASSIVO</t>
  </si>
  <si>
    <t>CAPITAL PRÓPRIO:</t>
  </si>
  <si>
    <t>Reserva legal</t>
  </si>
  <si>
    <t>Resultados transitados</t>
  </si>
  <si>
    <t>Resultado líquido do período</t>
  </si>
  <si>
    <t>Total do capital próprio</t>
  </si>
  <si>
    <t>PASSIVO:</t>
  </si>
  <si>
    <t>PASSIVO NÃO CORRENTE:</t>
  </si>
  <si>
    <t>Passivos por impostos diferidos</t>
  </si>
  <si>
    <t>Total do passivo não corrente</t>
  </si>
  <si>
    <t>PASSIVO CORRENTE:</t>
  </si>
  <si>
    <t>Fornecedores</t>
  </si>
  <si>
    <t>Financiamentos obtidos</t>
  </si>
  <si>
    <t>Outras contas a pagar</t>
  </si>
  <si>
    <t>Total do passivo corrente</t>
  </si>
  <si>
    <t>Total do passivo</t>
  </si>
  <si>
    <t>Total do capital próprio e do passivo</t>
  </si>
  <si>
    <t>RENDIMENTOS E GASTOS</t>
  </si>
  <si>
    <t>Vendas e serviços prestados</t>
  </si>
  <si>
    <t>Custos das mercadorias vendidas e das matérias consumidas</t>
  </si>
  <si>
    <t>Fornecimentos e serviços externos</t>
  </si>
  <si>
    <t>Gastos com o pessoal</t>
  </si>
  <si>
    <t>Outros rendimentos e ganhos</t>
  </si>
  <si>
    <t>Outros gastos e perdas</t>
  </si>
  <si>
    <t>Resultado antes de depreciações, gastos de financiamentos e impostos</t>
  </si>
  <si>
    <t xml:space="preserve">Gastos/reversões de depreciação </t>
  </si>
  <si>
    <t>Resultado operacional (antes de gastos de financiamento e impostos)</t>
  </si>
  <si>
    <t>Juros e rendimentos similares obtidos</t>
  </si>
  <si>
    <t>Juros e gastos similares suportados</t>
  </si>
  <si>
    <t>Resultado antes de impostos</t>
  </si>
  <si>
    <t>Imposto sobre o rendimento do período</t>
  </si>
  <si>
    <t>RUBRICAS</t>
  </si>
  <si>
    <t>ACTIVO:</t>
  </si>
  <si>
    <t>Empresas do grupo</t>
  </si>
  <si>
    <t>Total de outras contas a receber</t>
  </si>
  <si>
    <t>Comissões licenças de CO2</t>
  </si>
  <si>
    <t>Total de diferimentos</t>
  </si>
  <si>
    <t>Total de diferimentos e outras contas a receber</t>
  </si>
  <si>
    <t>Acréscimos de gastos</t>
  </si>
  <si>
    <t>Outras gastos</t>
  </si>
  <si>
    <t>Total de outras contas a pagar</t>
  </si>
  <si>
    <t>Benefício potência térmica</t>
  </si>
  <si>
    <t>Outros</t>
  </si>
  <si>
    <t>Total de diferimentos e e outras contas a pagar</t>
  </si>
  <si>
    <t>Encargos fixos</t>
  </si>
  <si>
    <t>Turbogás</t>
  </si>
  <si>
    <t>Tejo Energia</t>
  </si>
  <si>
    <t>Encargos variáveis</t>
  </si>
  <si>
    <t>Encargos de CO2</t>
  </si>
  <si>
    <t>Outros encargos</t>
  </si>
  <si>
    <t>Gastos de aquisição de energia eléctrica</t>
  </si>
  <si>
    <t>Serviços de sistema</t>
  </si>
  <si>
    <t>Compras em mercado</t>
  </si>
  <si>
    <t>CESUR</t>
  </si>
  <si>
    <t>Outros gastos de aquisição de energia eléctrica</t>
  </si>
  <si>
    <t>Trabalhos especializados</t>
  </si>
  <si>
    <t>Conservação e reparação</t>
  </si>
  <si>
    <t>Serviços do grupo</t>
  </si>
  <si>
    <t>REN SGPS</t>
  </si>
  <si>
    <t>REN Serviços</t>
  </si>
  <si>
    <t>REN Rede Eléctrica Nacional (condomínio e outros serviços)</t>
  </si>
  <si>
    <t>RENTELECOM</t>
  </si>
  <si>
    <t>Fornecimentos e serviços externos aceites para efeitos de regulação</t>
  </si>
  <si>
    <t>Fornecimentos e serviços externos não aceites para efeitos de regulação</t>
  </si>
  <si>
    <t>Total de fornecimentos e serviços externos</t>
  </si>
  <si>
    <t>Remunerações</t>
  </si>
  <si>
    <t>Encargos sobre remunerações</t>
  </si>
  <si>
    <t>Outros gastos com pessoal</t>
  </si>
  <si>
    <t>Gastos com pessoal aceites para efeitos de regulação</t>
  </si>
  <si>
    <t>Gastos com pessoal não aceites para efeitos de regulação</t>
  </si>
  <si>
    <t>Vendas em mercado</t>
  </si>
  <si>
    <t>Vendas de energia eléctrica</t>
  </si>
  <si>
    <t>Sobrecusto da CVEEAC</t>
  </si>
  <si>
    <t>Licenças de CO2</t>
  </si>
  <si>
    <t>Outras vendas</t>
  </si>
  <si>
    <t>Desvio tarifário t-2 (exclui juros)</t>
  </si>
  <si>
    <t>Desvio tarifário t-1 (exclui juros)</t>
  </si>
  <si>
    <t>Total dos desvios recuperados</t>
  </si>
  <si>
    <t>Desvios gerados no exercício</t>
  </si>
  <si>
    <t xml:space="preserve">Serviços de gestão Trading </t>
  </si>
  <si>
    <t>Desvios tarifários e outros serviços</t>
  </si>
  <si>
    <t>Total de vendas e serviços prestados</t>
  </si>
  <si>
    <t>Resultados operacionais do CVEEAC</t>
  </si>
  <si>
    <t>Incentivos</t>
  </si>
  <si>
    <t>ICO2</t>
  </si>
  <si>
    <t>Swaps</t>
  </si>
  <si>
    <t>Juros de desvios tarifários</t>
  </si>
  <si>
    <t>Resultados operacionais do CVEEAC permitidos</t>
  </si>
  <si>
    <t>Excesso/(Insuficiência) de proveitos</t>
  </si>
  <si>
    <t>Índice</t>
  </si>
  <si>
    <t>Prestações Suplementares</t>
  </si>
  <si>
    <t>Desvio tarifário</t>
  </si>
  <si>
    <t>Seguros</t>
  </si>
  <si>
    <t xml:space="preserve">              Desvio tarifário</t>
  </si>
  <si>
    <t>Outros Serviços</t>
  </si>
  <si>
    <t>Total de gastos com pessoal</t>
  </si>
  <si>
    <t>Correcção a desvios de anos anteriores</t>
  </si>
  <si>
    <t>Testes de destilado</t>
  </si>
  <si>
    <t>Custos financiamento tarifa social</t>
  </si>
  <si>
    <t>Uso das redes</t>
  </si>
  <si>
    <t>Taxa de recursos hídricos</t>
  </si>
  <si>
    <t>Taxas portuárias</t>
  </si>
  <si>
    <t>Relatório Laborelec</t>
  </si>
  <si>
    <t>Taxa TEGEE</t>
  </si>
  <si>
    <t>Taxa gestão de resíduos</t>
  </si>
  <si>
    <t>Custos de financiamento da tarifa social</t>
  </si>
  <si>
    <t>Tarifa social</t>
  </si>
  <si>
    <t>Desvio tarifário t-3 (exclui juros)</t>
  </si>
  <si>
    <t>Ganhos operacionais aceites</t>
  </si>
  <si>
    <t>Total dos gastos de aquisição de energia eléctrica</t>
  </si>
  <si>
    <t>Activos por impostos diferidos</t>
  </si>
  <si>
    <t>Capital social</t>
  </si>
  <si>
    <t>Cauções prestadas</t>
  </si>
  <si>
    <t>Imposto de selo</t>
  </si>
  <si>
    <t>t-2</t>
  </si>
  <si>
    <t>t-3</t>
  </si>
  <si>
    <t>Unidade: euros</t>
  </si>
  <si>
    <t>Quadro</t>
  </si>
  <si>
    <t>Descrição</t>
  </si>
  <si>
    <t xml:space="preserve">Ganhos operacionais aceites </t>
  </si>
  <si>
    <t xml:space="preserve">Gastos operacionais aceites </t>
  </si>
  <si>
    <t>Quadro N1-01-RENTrading - Balanço em t-3 e t-2</t>
  </si>
  <si>
    <t>Quadro N1-02-RENTrading - Demonstração de resultados</t>
  </si>
  <si>
    <t>Quadro N1-03-RENTrading - Diferimentos e contas a pagar e a receber</t>
  </si>
  <si>
    <t>Quadro N1-04-RENTrading - Custo das Mercadorias vendidas e das matérias consumidas</t>
  </si>
  <si>
    <t>Quadro N1-05-RENTrading - Fornecimentos e serviços externos</t>
  </si>
  <si>
    <t>Quadro N1-06-RENTading - Gastos com pessoal</t>
  </si>
  <si>
    <t>Quadro N1-07-RENTrading - Vendas e prestações de serviços</t>
  </si>
  <si>
    <t>Quadro N1-08-RENTrading - Desvios em t-3 e t-2</t>
  </si>
  <si>
    <r>
      <t>I</t>
    </r>
    <r>
      <rPr>
        <vertAlign val="subscript"/>
        <sz val="10"/>
        <color theme="1" tint="0.499984740745262"/>
        <rFont val="Calibri"/>
        <family val="2"/>
        <scheme val="minor"/>
      </rPr>
      <t>CAE</t>
    </r>
  </si>
  <si>
    <r>
      <t>P</t>
    </r>
    <r>
      <rPr>
        <vertAlign val="subscript"/>
        <sz val="10"/>
        <color theme="1" tint="0.499984740745262"/>
        <rFont val="Calibri"/>
        <family val="2"/>
        <scheme val="minor"/>
      </rPr>
      <t>AM</t>
    </r>
  </si>
  <si>
    <t>Norma 1 -  Informação real REN Trading, SA</t>
  </si>
  <si>
    <t>Contas estatutárias</t>
  </si>
  <si>
    <t>Valores de Exploração</t>
  </si>
  <si>
    <t>Diferença</t>
  </si>
  <si>
    <t>Justificação</t>
  </si>
  <si>
    <t xml:space="preserve">Outros </t>
  </si>
  <si>
    <t>Contas reguladas</t>
  </si>
  <si>
    <t>Diferenças</t>
  </si>
  <si>
    <t>Reembolso Anual</t>
  </si>
  <si>
    <t>Capital em dívida (início período)</t>
  </si>
  <si>
    <t>N.º de anos reembolso</t>
  </si>
  <si>
    <t>1. Desvios tarifários</t>
  </si>
  <si>
    <t>Quadro N1-09-RENTrading - Custos financeiros</t>
  </si>
  <si>
    <t xml:space="preserve">Imposto Selo </t>
  </si>
  <si>
    <t>Capital em dívida (final período)</t>
  </si>
  <si>
    <t>Pagamento juro anual</t>
  </si>
  <si>
    <t>Taxa de Juro média anual</t>
  </si>
  <si>
    <t>Taxa de juro associada (quando financiamento a taxa fixa)</t>
  </si>
  <si>
    <t>%</t>
  </si>
  <si>
    <t>Euros</t>
  </si>
  <si>
    <t>Total (1)</t>
  </si>
  <si>
    <t>Equipamento administrativo</t>
  </si>
  <si>
    <t>Ferramentas e utensílios</t>
  </si>
  <si>
    <t>Equipamento de transporte</t>
  </si>
  <si>
    <t>Edificios e Outras Construções</t>
  </si>
  <si>
    <t>OUTROS ATIVOS DA CONCESSÃO</t>
  </si>
  <si>
    <t>regularizações</t>
  </si>
  <si>
    <t>Aumentos</t>
  </si>
  <si>
    <t>AMORTIZAÇÕES ACUMULADAS</t>
  </si>
  <si>
    <t>Saldo final</t>
  </si>
  <si>
    <t>Amortizações do exercício</t>
  </si>
  <si>
    <t>Saldo inicial</t>
  </si>
  <si>
    <t>OUTROS ATIVOS DE CONCESSÃO</t>
  </si>
  <si>
    <t>Enc. Financeiros</t>
  </si>
  <si>
    <t>C. Técnicos</t>
  </si>
  <si>
    <t>VALOR BRUTO</t>
  </si>
  <si>
    <t>Quadro N1-10-RENTrading - Ativos</t>
  </si>
  <si>
    <t>01 - 01 - t-2</t>
  </si>
  <si>
    <t>31 - 12 - t-2</t>
  </si>
  <si>
    <t>Custos Variáveis</t>
  </si>
  <si>
    <t>Vendas  líquidas OMIE</t>
  </si>
  <si>
    <t>Vendas SS</t>
  </si>
  <si>
    <t>Compras SS</t>
  </si>
  <si>
    <t>Receita total:</t>
  </si>
  <si>
    <r>
      <t xml:space="preserve">Enc. Variáveis para Margem </t>
    </r>
    <r>
      <rPr>
        <sz val="9"/>
        <rFont val="Trebuchet MS"/>
        <family val="2"/>
      </rPr>
      <t>(1)</t>
    </r>
  </si>
  <si>
    <t>Enc. Variáveis</t>
  </si>
  <si>
    <t>Termo Fixo AGC</t>
  </si>
  <si>
    <t>Tarifas ATR GN</t>
  </si>
  <si>
    <r>
      <t>CO</t>
    </r>
    <r>
      <rPr>
        <vertAlign val="subscript"/>
        <sz val="10"/>
        <rFont val="Trebuchet MS"/>
        <family val="2"/>
      </rPr>
      <t>2</t>
    </r>
  </si>
  <si>
    <t>Total</t>
  </si>
  <si>
    <t>Custo Var. CTG 
t-2</t>
  </si>
  <si>
    <t>Receita CTG
t-2</t>
  </si>
  <si>
    <t>CTG (t-2)</t>
  </si>
  <si>
    <t>Quadro N1-12-RENTrading - Mecanismo previsto no Decreto Lei n.º 33/2022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</si>
  <si>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</si>
  <si>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</si>
  <si>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</si>
  <si>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</si>
  <si>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</si>
  <si>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</si>
  <si>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</si>
  <si>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</si>
  <si>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</si>
  <si>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</si>
  <si>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</si>
  <si>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</si>
  <si>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Preço de mercado GN (EUR/MWhg)</t>
  </si>
  <si>
    <t>Compensação recebida (EUR)</t>
  </si>
  <si>
    <t>Compensação unitária mensal (EUR/MWh)</t>
  </si>
  <si>
    <t>Parâmetro preço GN (€/MWhg)</t>
  </si>
  <si>
    <t>Energia sujeita à aplicação do mecanismo (MWh)</t>
  </si>
  <si>
    <t>CTG (T-2)</t>
  </si>
  <si>
    <t>Mecanismo previsto no Decreto Lei n.º 33/2022</t>
  </si>
  <si>
    <t>Quadro N1-11-RENTrading - Outros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</si>
</sst>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_)"/>
    <numFmt numFmtId="166" formatCode="_(* #,##0_);_(* \(#,##0\);_(* &quot;-&quot;_)"/>
    <numFmt numFmtId="167" formatCode="#,##0_);\(#.##0\);\-_)"/>
    <numFmt numFmtId="168" formatCode="[$-816]d\ &quot;de&quot;\ mmmm\ &quot;de&quot;\ yyyy;@"/>
    <numFmt numFmtId="169" formatCode="[$-816]dd/mmm/yy;@"/>
    <numFmt numFmtId="170" formatCode="_(* #,##0.000000_);_(* \(#,##0.000000\);_(* &quot;-&quot;_)"/>
    <numFmt numFmtId="171" formatCode="#,##0.0"/>
    <numFmt numFmtId="172" formatCode="0.0%"/>
    <numFmt numFmtId="173" formatCode="_ * #,##0.00_ ;_ * \-#,##0.00_ ;_ * &quot;-&quot;??_ ;_ @_ "/>
    <numFmt numFmtId="174" formatCode="_(* #,##0.00_);_(* \(#,##0.00\);_(* &quot;-&quot;??_);_(@_)"/>
    <numFmt numFmtId="175" formatCode="_ * #,##0_ ;_ * \-#,##0_ ;_ * &quot;-&quot;??_ ;_ @_ "/>
    <numFmt numFmtId="176" formatCode="_-* #,##0\ _D_M_-;\-* #,##0\ _D_M_-;_-* &quot;-&quot;\ _D_M_-;_-@_-"/>
    <numFmt numFmtId="177" formatCode="_-* #,##0.00\ _D_M_-;\-* #,##0.00\ _D_M_-;_-* &quot;-&quot;??\ _D_M_-;_-@_-"/>
    <numFmt numFmtId="178" formatCode="#,#00"/>
    <numFmt numFmtId="179" formatCode="_-* #,##0\ _E_s_c_._-;\-* #,##0\ _E_s_c_._-;_-* &quot;-&quot;\ _E_s_c_._-;_-@_-"/>
    <numFmt numFmtId="180" formatCode="_-* #,##0.00\ _E_s_c_._-;\-* #,##0.00\ _E_s_c_._-;_-* &quot;-&quot;??\ _E_s_c_._-;_-@_-"/>
    <numFmt numFmtId="181" formatCode="&quot;$&quot;#,##0.00;[Red]&quot;-&quot;&quot;$&quot;#,##0.00"/>
    <numFmt numFmtId="182" formatCode="_-* #,##0\ &quot;Esc.&quot;_-;\-* #,##0\ &quot;Esc.&quot;_-;_-* &quot;-&quot;\ &quot;Esc.&quot;_-;_-@_-"/>
    <numFmt numFmtId="183" formatCode="_-* #,##0.00\ &quot;Esc.&quot;_-;\-* #,##0.00\ &quot;Esc.&quot;_-;_-* &quot;-&quot;??\ &quot;Esc.&quot;_-;_-@_-"/>
    <numFmt numFmtId="184" formatCode="#,##0;[Red]#,##0"/>
    <numFmt numFmtId="185" formatCode="0%_);\(0%\)"/>
    <numFmt numFmtId="186" formatCode="###,000"/>
    <numFmt numFmtId="187" formatCode="#,##0__"/>
    <numFmt numFmtId="188" formatCode="_(* #,##0\ &quot;$&quot;_);_(* \(#,##0\ &quot;$&quot;\);_(* &quot;-&quot;??\ &quot;$&quot;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(* #,##0.00000_);_(* \(#,##0.00000\);_(* &quot;-&quot;_)"/>
  </numFmts>
  <fonts count="112">
    <font>
      <sz val="11"/>
      <color theme="1"/>
      <name val="Calibri"/>
      <family val="2"/>
      <scheme val="minor"/>
    </font>
    <font>
      <sz val="10"/>
      <name val="Book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3"/>
      <name val="Helv"/>
    </font>
    <font>
      <b/>
      <i/>
      <sz val="9.5"/>
      <name val="Helv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4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vertAlign val="subscript"/>
      <sz val="10"/>
      <color theme="1" tint="0.49998474074526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3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/>
      <sz val="10"/>
      <color indexed="36"/>
      <name val="Arial"/>
      <family val="2"/>
    </font>
    <font>
      <sz val="12"/>
      <name val="Tms Rmn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sz val="12"/>
      <name val="Helv"/>
    </font>
    <font>
      <sz val="10"/>
      <name val="Arial Narrow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Times"/>
      <family val="1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Book Antiqua"/>
      <family val="1"/>
    </font>
    <font>
      <sz val="10"/>
      <color indexed="10"/>
      <name val="Calibri"/>
      <family val="2"/>
      <scheme val="minor"/>
    </font>
    <font>
      <sz val="10"/>
      <color indexed="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vertAlign val="subscript"/>
      <sz val="10"/>
      <name val="Trebuchet MS"/>
      <family val="2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gray0625">
        <fgColor indexed="12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43">
    <xf numFmtId="0" fontId="0" fillId="0" borderId="0"/>
    <xf numFmtId="0" fontId="1" fillId="0" borderId="0"/>
    <xf numFmtId="0" fontId="2" fillId="0" borderId="0"/>
    <xf numFmtId="169" fontId="3" fillId="0" borderId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6" borderId="9" applyNumberFormat="0" applyAlignment="0" applyProtection="0"/>
    <xf numFmtId="0" fontId="14" fillId="6" borderId="8" applyNumberFormat="0" applyAlignment="0" applyProtection="0"/>
    <xf numFmtId="0" fontId="15" fillId="0" borderId="10" applyNumberFormat="0" applyFill="0" applyAlignment="0" applyProtection="0"/>
    <xf numFmtId="0" fontId="16" fillId="7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44" fontId="3" fillId="0" borderId="0" applyFont="0" applyFill="0" applyBorder="0" applyAlignment="0" applyProtection="0"/>
    <xf numFmtId="4" fontId="24" fillId="34" borderId="14" applyNumberFormat="0" applyProtection="0">
      <alignment vertical="center"/>
    </xf>
    <xf numFmtId="4" fontId="25" fillId="34" borderId="14" applyNumberFormat="0" applyProtection="0">
      <alignment vertical="center"/>
    </xf>
    <xf numFmtId="4" fontId="24" fillId="34" borderId="14" applyNumberFormat="0" applyProtection="0">
      <alignment horizontal="left" vertical="center" indent="1"/>
    </xf>
    <xf numFmtId="4" fontId="24" fillId="34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4" fontId="24" fillId="39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35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3" borderId="14" applyNumberFormat="0" applyProtection="0">
      <alignment horizontal="right" vertical="center"/>
    </xf>
    <xf numFmtId="4" fontId="24" fillId="36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6" fillId="45" borderId="14" applyNumberFormat="0" applyProtection="0">
      <alignment horizontal="left" vertical="center" indent="1"/>
    </xf>
    <xf numFmtId="4" fontId="24" fillId="46" borderId="15" applyNumberFormat="0" applyProtection="0">
      <alignment horizontal="left" vertical="center" indent="1"/>
    </xf>
    <xf numFmtId="4" fontId="27" fillId="47" borderId="0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4" fontId="24" fillId="46" borderId="14" applyNumberFormat="0" applyProtection="0">
      <alignment horizontal="left" vertical="center" indent="1"/>
    </xf>
    <xf numFmtId="4" fontId="24" fillId="48" borderId="14" applyNumberFormat="0" applyProtection="0">
      <alignment horizontal="left" vertical="center" indent="1"/>
    </xf>
    <xf numFmtId="0" fontId="3" fillId="48" borderId="14" applyNumberFormat="0" applyProtection="0">
      <alignment horizontal="left" vertical="center" indent="1"/>
    </xf>
    <xf numFmtId="0" fontId="3" fillId="48" borderId="14" applyNumberFormat="0" applyProtection="0">
      <alignment horizontal="left" vertical="center" indent="1"/>
    </xf>
    <xf numFmtId="0" fontId="3" fillId="49" borderId="14" applyNumberFormat="0" applyProtection="0">
      <alignment horizontal="left" vertical="center" indent="1"/>
    </xf>
    <xf numFmtId="0" fontId="3" fillId="49" borderId="14" applyNumberFormat="0" applyProtection="0">
      <alignment horizontal="left" vertical="center" indent="1"/>
    </xf>
    <xf numFmtId="0" fontId="3" fillId="33" borderId="14" applyNumberFormat="0" applyProtection="0">
      <alignment horizontal="left" vertical="center" indent="1"/>
    </xf>
    <xf numFmtId="0" fontId="3" fillId="33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4" fontId="24" fillId="50" borderId="14" applyNumberFormat="0" applyProtection="0">
      <alignment vertical="center"/>
    </xf>
    <xf numFmtId="4" fontId="25" fillId="50" borderId="14" applyNumberFormat="0" applyProtection="0">
      <alignment vertical="center"/>
    </xf>
    <xf numFmtId="4" fontId="24" fillId="50" borderId="14" applyNumberFormat="0" applyProtection="0">
      <alignment horizontal="left" vertical="center" indent="1"/>
    </xf>
    <xf numFmtId="4" fontId="24" fillId="50" borderId="14" applyNumberFormat="0" applyProtection="0">
      <alignment horizontal="left" vertical="center" indent="1"/>
    </xf>
    <xf numFmtId="4" fontId="24" fillId="46" borderId="14" applyNumberFormat="0" applyProtection="0">
      <alignment horizontal="right" vertical="center"/>
    </xf>
    <xf numFmtId="4" fontId="25" fillId="46" borderId="14" applyNumberFormat="0" applyProtection="0">
      <alignment horizontal="right" vertical="center"/>
    </xf>
    <xf numFmtId="0" fontId="3" fillId="38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0" fontId="28" fillId="0" borderId="0"/>
    <xf numFmtId="4" fontId="22" fillId="46" borderId="14" applyNumberFormat="0" applyProtection="0">
      <alignment horizontal="right" vertical="center"/>
    </xf>
    <xf numFmtId="1" fontId="29" fillId="0" borderId="0">
      <protection locked="0"/>
    </xf>
    <xf numFmtId="1" fontId="30" fillId="0" borderId="0" applyFill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8" applyNumberFormat="0" applyAlignment="0" applyProtection="0"/>
    <xf numFmtId="0" fontId="38" fillId="6" borderId="9" applyNumberFormat="0" applyAlignment="0" applyProtection="0"/>
    <xf numFmtId="0" fontId="39" fillId="6" borderId="8" applyNumberFormat="0" applyAlignment="0" applyProtection="0"/>
    <xf numFmtId="0" fontId="40" fillId="0" borderId="10" applyNumberFormat="0" applyFill="0" applyAlignment="0" applyProtection="0"/>
    <xf numFmtId="0" fontId="41" fillId="7" borderId="11" applyNumberFormat="0" applyAlignment="0" applyProtection="0"/>
    <xf numFmtId="0" fontId="42" fillId="0" borderId="0" applyNumberFormat="0" applyFill="0" applyBorder="0" applyAlignment="0" applyProtection="0"/>
    <xf numFmtId="0" fontId="21" fillId="8" borderId="12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45" fillId="32" borderId="0" applyNumberFormat="0" applyBorder="0" applyAlignment="0" applyProtection="0"/>
    <xf numFmtId="0" fontId="21" fillId="0" borderId="0"/>
    <xf numFmtId="0" fontId="21" fillId="8" borderId="12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9" fontId="3" fillId="0" borderId="0"/>
    <xf numFmtId="0" fontId="4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5" fillId="54" borderId="0" applyNumberFormat="0" applyBorder="0" applyAlignment="0" applyProtection="0"/>
    <xf numFmtId="0" fontId="4" fillId="54" borderId="0" applyNumberFormat="0" applyBorder="0" applyAlignment="0" applyProtection="0"/>
    <xf numFmtId="0" fontId="65" fillId="54" borderId="0" applyNumberFormat="0" applyBorder="0" applyAlignment="0" applyProtection="0"/>
    <xf numFmtId="0" fontId="65" fillId="54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5" fillId="54" borderId="0" applyNumberFormat="0" applyBorder="0" applyAlignment="0" applyProtection="0"/>
    <xf numFmtId="0" fontId="65" fillId="54" borderId="0" applyNumberFormat="0" applyBorder="0" applyAlignment="0" applyProtection="0"/>
    <xf numFmtId="0" fontId="4" fillId="54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66" fillId="62" borderId="0" applyNumberFormat="0" applyBorder="0" applyAlignment="0" applyProtection="0"/>
    <xf numFmtId="0" fontId="66" fillId="59" borderId="0" applyNumberFormat="0" applyBorder="0" applyAlignment="0" applyProtection="0"/>
    <xf numFmtId="0" fontId="66" fillId="63" borderId="0" applyNumberFormat="0" applyBorder="0" applyAlignment="0" applyProtection="0"/>
    <xf numFmtId="0" fontId="66" fillId="64" borderId="0" applyNumberFormat="0" applyBorder="0" applyAlignment="0" applyProtection="0"/>
    <xf numFmtId="0" fontId="66" fillId="62" borderId="0" applyNumberFormat="0" applyBorder="0" applyAlignment="0" applyProtection="0"/>
    <xf numFmtId="0" fontId="66" fillId="59" borderId="0" applyNumberFormat="0" applyBorder="0" applyAlignment="0" applyProtection="0"/>
    <xf numFmtId="0" fontId="66" fillId="65" borderId="0" applyNumberFormat="0" applyBorder="0" applyAlignment="0" applyProtection="0"/>
    <xf numFmtId="0" fontId="66" fillId="59" borderId="0" applyNumberFormat="0" applyBorder="0" applyAlignment="0" applyProtection="0"/>
    <xf numFmtId="0" fontId="66" fillId="60" borderId="0" applyNumberFormat="0" applyBorder="0" applyAlignment="0" applyProtection="0"/>
    <xf numFmtId="0" fontId="66" fillId="66" borderId="0" applyNumberFormat="0" applyBorder="0" applyAlignment="0" applyProtection="0"/>
    <xf numFmtId="0" fontId="66" fillId="62" borderId="0" applyNumberFormat="0" applyBorder="0" applyAlignment="0" applyProtection="0"/>
    <xf numFmtId="0" fontId="66" fillId="67" borderId="0" applyNumberFormat="0" applyBorder="0" applyAlignment="0" applyProtection="0"/>
    <xf numFmtId="0" fontId="66" fillId="62" borderId="0" applyNumberFormat="0" applyBorder="0" applyAlignment="0" applyProtection="0"/>
    <xf numFmtId="0" fontId="66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70" borderId="0" applyNumberFormat="0" applyBorder="0" applyAlignment="0" applyProtection="0"/>
    <xf numFmtId="0" fontId="66" fillId="62" borderId="0" applyNumberFormat="0" applyBorder="0" applyAlignment="0" applyProtection="0"/>
    <xf numFmtId="0" fontId="66" fillId="71" borderId="0" applyNumberFormat="0" applyBorder="0" applyAlignment="0" applyProtection="0"/>
    <xf numFmtId="0" fontId="67" fillId="53" borderId="0" applyNumberFormat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/>
    <xf numFmtId="0" fontId="70" fillId="0" borderId="0">
      <alignment horizontal="center" wrapText="1"/>
    </xf>
    <xf numFmtId="0" fontId="70" fillId="0" borderId="0">
      <alignment horizontal="left"/>
    </xf>
    <xf numFmtId="0" fontId="70" fillId="0" borderId="0">
      <alignment horizontal="right"/>
    </xf>
    <xf numFmtId="0" fontId="71" fillId="0" borderId="32" applyNumberFormat="0" applyFill="0" applyAlignment="0" applyProtection="0"/>
    <xf numFmtId="0" fontId="72" fillId="0" borderId="33" applyNumberFormat="0" applyFill="0" applyAlignment="0" applyProtection="0"/>
    <xf numFmtId="0" fontId="73" fillId="0" borderId="34" applyNumberFormat="0" applyFill="0" applyAlignment="0" applyProtection="0"/>
    <xf numFmtId="0" fontId="73" fillId="0" borderId="0" applyNumberFormat="0" applyFill="0" applyBorder="0" applyAlignment="0" applyProtection="0"/>
    <xf numFmtId="0" fontId="74" fillId="72" borderId="35" applyNumberFormat="0" applyAlignment="0" applyProtection="0"/>
    <xf numFmtId="0" fontId="74" fillId="64" borderId="35" applyNumberFormat="0" applyAlignment="0" applyProtection="0"/>
    <xf numFmtId="0" fontId="75" fillId="0" borderId="36" applyNumberFormat="0" applyFill="0" applyAlignment="0" applyProtection="0"/>
    <xf numFmtId="0" fontId="3" fillId="0" borderId="0">
      <alignment horizontal="center" wrapText="1"/>
    </xf>
    <xf numFmtId="0" fontId="76" fillId="73" borderId="37" applyNumberFormat="0" applyAlignment="0" applyProtection="0"/>
    <xf numFmtId="0" fontId="77" fillId="0" borderId="38"/>
    <xf numFmtId="0" fontId="78" fillId="0" borderId="0"/>
    <xf numFmtId="0" fontId="78" fillId="0" borderId="0"/>
    <xf numFmtId="173" fontId="6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4" fontId="79" fillId="0" borderId="0" applyFont="0" applyFill="0" applyBorder="0" applyAlignment="0" applyProtection="0"/>
    <xf numFmtId="174" fontId="79" fillId="0" borderId="0" applyFont="0" applyFill="0" applyBorder="0" applyAlignment="0" applyProtection="0"/>
    <xf numFmtId="174" fontId="79" fillId="0" borderId="0" applyFont="0" applyFill="0" applyBorder="0" applyAlignment="0" applyProtection="0"/>
    <xf numFmtId="174" fontId="79" fillId="0" borderId="0" applyFont="0" applyFill="0" applyBorder="0" applyAlignment="0" applyProtection="0"/>
    <xf numFmtId="174" fontId="79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79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65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66" fillId="74" borderId="0" applyNumberFormat="0" applyBorder="0" applyAlignment="0" applyProtection="0"/>
    <xf numFmtId="0" fontId="66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66" borderId="0" applyNumberFormat="0" applyBorder="0" applyAlignment="0" applyProtection="0"/>
    <xf numFmtId="0" fontId="66" fillId="62" borderId="0" applyNumberFormat="0" applyBorder="0" applyAlignment="0" applyProtection="0"/>
    <xf numFmtId="0" fontId="66" fillId="71" borderId="0" applyNumberFormat="0" applyBorder="0" applyAlignment="0" applyProtection="0"/>
    <xf numFmtId="0" fontId="80" fillId="54" borderId="0" applyNumberFormat="0" applyBorder="0" applyAlignment="0" applyProtection="0"/>
    <xf numFmtId="0" fontId="77" fillId="0" borderId="38"/>
    <xf numFmtId="0" fontId="78" fillId="0" borderId="0"/>
    <xf numFmtId="0" fontId="78" fillId="0" borderId="0"/>
    <xf numFmtId="0" fontId="81" fillId="0" borderId="0">
      <protection locked="0"/>
    </xf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82" fillId="57" borderId="35" applyNumberFormat="0" applyAlignment="0" applyProtection="0"/>
    <xf numFmtId="0" fontId="83" fillId="0" borderId="0" applyNumberFormat="0" applyFill="0" applyBorder="0" applyAlignment="0" applyProtection="0"/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178" fontId="81" fillId="0" borderId="0">
      <protection locked="0"/>
    </xf>
    <xf numFmtId="0" fontId="80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84" fillId="0" borderId="39" applyNumberFormat="0" applyAlignment="0" applyProtection="0">
      <alignment horizontal="left" vertical="center"/>
    </xf>
    <xf numFmtId="0" fontId="84" fillId="0" borderId="16">
      <alignment horizontal="left" vertical="center"/>
    </xf>
    <xf numFmtId="14" fontId="70" fillId="75" borderId="40">
      <alignment horizontal="center" vertical="center" wrapText="1"/>
    </xf>
    <xf numFmtId="0" fontId="85" fillId="0" borderId="41" applyNumberFormat="0" applyFill="0" applyAlignment="0" applyProtection="0"/>
    <xf numFmtId="0" fontId="86" fillId="0" borderId="33" applyNumberFormat="0" applyFill="0" applyAlignment="0" applyProtection="0"/>
    <xf numFmtId="0" fontId="87" fillId="0" borderId="42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>
      <protection locked="0"/>
    </xf>
    <xf numFmtId="0" fontId="88" fillId="0" borderId="0"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67" fillId="53" borderId="0" applyNumberFormat="0" applyBorder="0" applyAlignment="0" applyProtection="0"/>
    <xf numFmtId="0" fontId="10" fillId="3" borderId="0" applyNumberFormat="0" applyBorder="0" applyAlignment="0" applyProtection="0"/>
    <xf numFmtId="0" fontId="82" fillId="59" borderId="35" applyNumberFormat="0" applyAlignment="0" applyProtection="0"/>
    <xf numFmtId="0" fontId="3" fillId="0" borderId="0">
      <alignment horizontal="left"/>
    </xf>
    <xf numFmtId="0" fontId="75" fillId="0" borderId="36" applyNumberFormat="0" applyFill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77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91" fillId="63" borderId="0" applyNumberFormat="0" applyBorder="0" applyAlignment="0" applyProtection="0"/>
    <xf numFmtId="0" fontId="11" fillId="4" borderId="0" applyNumberFormat="0" applyBorder="0" applyAlignment="0" applyProtection="0"/>
    <xf numFmtId="0" fontId="91" fillId="76" borderId="0" applyNumberFormat="0" applyBorder="0" applyAlignment="0" applyProtection="0"/>
    <xf numFmtId="37" fontId="92" fillId="0" borderId="0"/>
    <xf numFmtId="184" fontId="93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79" fillId="0" borderId="0"/>
    <xf numFmtId="0" fontId="7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4" fillId="0" borderId="0"/>
    <xf numFmtId="0" fontId="65" fillId="0" borderId="0"/>
    <xf numFmtId="0" fontId="2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65" fillId="63" borderId="29" applyNumberFormat="0" applyFont="0" applyAlignment="0" applyProtection="0"/>
    <xf numFmtId="0" fontId="65" fillId="63" borderId="29" applyNumberFormat="0" applyFont="0" applyAlignment="0" applyProtection="0"/>
    <xf numFmtId="0" fontId="65" fillId="63" borderId="29" applyNumberFormat="0" applyFont="0" applyAlignment="0" applyProtection="0"/>
    <xf numFmtId="0" fontId="65" fillId="63" borderId="29" applyNumberFormat="0" applyFont="0" applyAlignment="0" applyProtection="0"/>
    <xf numFmtId="0" fontId="65" fillId="63" borderId="29" applyNumberFormat="0" applyFont="0" applyAlignment="0" applyProtection="0"/>
    <xf numFmtId="0" fontId="65" fillId="63" borderId="29" applyNumberFormat="0" applyFont="0" applyAlignment="0" applyProtection="0"/>
    <xf numFmtId="0" fontId="95" fillId="72" borderId="14" applyNumberFormat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5" fillId="64" borderId="14" applyNumberFormat="0" applyAlignment="0" applyProtection="0"/>
    <xf numFmtId="4" fontId="24" fillId="34" borderId="14" applyNumberFormat="0" applyProtection="0">
      <alignment vertical="center"/>
    </xf>
    <xf numFmtId="4" fontId="24" fillId="34" borderId="14" applyNumberFormat="0" applyProtection="0">
      <alignment vertical="center"/>
    </xf>
    <xf numFmtId="4" fontId="24" fillId="34" borderId="14" applyNumberFormat="0" applyProtection="0">
      <alignment vertical="center"/>
    </xf>
    <xf numFmtId="4" fontId="24" fillId="34" borderId="14" applyNumberFormat="0" applyProtection="0">
      <alignment horizontal="left" vertical="center" indent="1"/>
    </xf>
    <xf numFmtId="4" fontId="24" fillId="34" borderId="14" applyNumberFormat="0" applyProtection="0">
      <alignment horizontal="left" vertical="center" indent="1"/>
    </xf>
    <xf numFmtId="4" fontId="24" fillId="34" borderId="14" applyNumberFormat="0" applyProtection="0">
      <alignment horizontal="left" vertical="center" indent="1"/>
    </xf>
    <xf numFmtId="4" fontId="24" fillId="34" borderId="14" applyNumberFormat="0" applyProtection="0">
      <alignment horizontal="left" vertical="center" indent="1"/>
    </xf>
    <xf numFmtId="4" fontId="24" fillId="34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35" borderId="14" applyNumberFormat="0" applyProtection="0">
      <alignment horizontal="right" vertical="center"/>
    </xf>
    <xf numFmtId="4" fontId="24" fillId="35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3" borderId="14" applyNumberFormat="0" applyProtection="0">
      <alignment horizontal="right" vertical="center"/>
    </xf>
    <xf numFmtId="4" fontId="24" fillId="43" borderId="14" applyNumberFormat="0" applyProtection="0">
      <alignment horizontal="right" vertical="center"/>
    </xf>
    <xf numFmtId="4" fontId="24" fillId="36" borderId="14" applyNumberFormat="0" applyProtection="0">
      <alignment horizontal="right" vertical="center"/>
    </xf>
    <xf numFmtId="4" fontId="24" fillId="36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6" borderId="15" applyNumberFormat="0" applyProtection="0">
      <alignment horizontal="left" vertical="center" indent="1"/>
    </xf>
    <xf numFmtId="4" fontId="24" fillId="46" borderId="15" applyNumberFormat="0" applyProtection="0">
      <alignment horizontal="left" vertical="center" indent="1"/>
    </xf>
    <xf numFmtId="4" fontId="24" fillId="46" borderId="14" applyNumberFormat="0" applyProtection="0">
      <alignment horizontal="left" vertical="center" indent="1"/>
    </xf>
    <xf numFmtId="4" fontId="24" fillId="46" borderId="14" applyNumberFormat="0" applyProtection="0">
      <alignment horizontal="left" vertical="center" indent="1"/>
    </xf>
    <xf numFmtId="4" fontId="24" fillId="46" borderId="14" applyNumberFormat="0" applyProtection="0">
      <alignment horizontal="left" vertical="center" indent="1"/>
    </xf>
    <xf numFmtId="4" fontId="24" fillId="46" borderId="14" applyNumberFormat="0" applyProtection="0">
      <alignment horizontal="left" vertical="center" indent="1"/>
    </xf>
    <xf numFmtId="4" fontId="24" fillId="48" borderId="14" applyNumberFormat="0" applyProtection="0">
      <alignment horizontal="left" vertical="center" indent="1"/>
    </xf>
    <xf numFmtId="4" fontId="24" fillId="48" borderId="14" applyNumberFormat="0" applyProtection="0">
      <alignment horizontal="left" vertical="center" indent="1"/>
    </xf>
    <xf numFmtId="4" fontId="24" fillId="48" borderId="14" applyNumberFormat="0" applyProtection="0">
      <alignment horizontal="left" vertical="center" indent="1"/>
    </xf>
    <xf numFmtId="4" fontId="24" fillId="48" borderId="14" applyNumberFormat="0" applyProtection="0">
      <alignment horizontal="left" vertical="center" indent="1"/>
    </xf>
    <xf numFmtId="0" fontId="3" fillId="48" borderId="14" applyNumberFormat="0" applyProtection="0">
      <alignment horizontal="left" vertical="center" indent="1"/>
    </xf>
    <xf numFmtId="0" fontId="3" fillId="48" borderId="14" applyNumberFormat="0" applyProtection="0">
      <alignment horizontal="left" vertical="center" indent="1"/>
    </xf>
    <xf numFmtId="0" fontId="3" fillId="49" borderId="14" applyNumberFormat="0" applyProtection="0">
      <alignment horizontal="left" vertical="center" indent="1"/>
    </xf>
    <xf numFmtId="4" fontId="24" fillId="50" borderId="14" applyNumberFormat="0" applyProtection="0">
      <alignment vertical="center"/>
    </xf>
    <xf numFmtId="4" fontId="24" fillId="50" borderId="14" applyNumberFormat="0" applyProtection="0">
      <alignment vertical="center"/>
    </xf>
    <xf numFmtId="4" fontId="24" fillId="50" borderId="14" applyNumberFormat="0" applyProtection="0">
      <alignment horizontal="left" vertical="center" indent="1"/>
    </xf>
    <xf numFmtId="4" fontId="24" fillId="50" borderId="14" applyNumberFormat="0" applyProtection="0">
      <alignment horizontal="left" vertical="center" indent="1"/>
    </xf>
    <xf numFmtId="4" fontId="24" fillId="50" borderId="14" applyNumberFormat="0" applyProtection="0">
      <alignment horizontal="left" vertical="center" indent="1"/>
    </xf>
    <xf numFmtId="4" fontId="24" fillId="50" borderId="14" applyNumberFormat="0" applyProtection="0">
      <alignment horizontal="left" vertical="center" indent="1"/>
    </xf>
    <xf numFmtId="4" fontId="24" fillId="46" borderId="14" applyNumberFormat="0" applyProtection="0">
      <alignment horizontal="right" vertical="center"/>
    </xf>
    <xf numFmtId="4" fontId="24" fillId="46" borderId="14" applyNumberFormat="0" applyProtection="0">
      <alignment horizontal="right" vertical="center"/>
    </xf>
    <xf numFmtId="4" fontId="24" fillId="46" borderId="14" applyNumberFormat="0" applyProtection="0">
      <alignment horizontal="right" vertical="center"/>
    </xf>
    <xf numFmtId="0" fontId="3" fillId="38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0" fontId="28" fillId="0" borderId="0"/>
    <xf numFmtId="186" fontId="96" fillId="0" borderId="43" applyNumberFormat="0" applyProtection="0">
      <alignment horizontal="right" vertical="center"/>
    </xf>
    <xf numFmtId="186" fontId="97" fillId="0" borderId="44" applyNumberFormat="0" applyProtection="0">
      <alignment horizontal="right" vertical="center"/>
    </xf>
    <xf numFmtId="0" fontId="97" fillId="77" borderId="45" applyNumberFormat="0" applyAlignment="0" applyProtection="0">
      <alignment horizontal="left" vertical="center" indent="1"/>
    </xf>
    <xf numFmtId="186" fontId="96" fillId="78" borderId="45" applyNumberFormat="0" applyAlignment="0" applyProtection="0">
      <alignment horizontal="left" vertical="center" indent="1"/>
    </xf>
    <xf numFmtId="0" fontId="97" fillId="77" borderId="44" applyNumberFormat="0" applyAlignment="0" applyProtection="0">
      <alignment horizontal="left" vertical="center" indent="1"/>
    </xf>
    <xf numFmtId="0" fontId="23" fillId="0" borderId="0" applyNumberFormat="0" applyFont="0" applyFill="0" applyBorder="0" applyAlignment="0" applyProtection="0"/>
    <xf numFmtId="0" fontId="9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9" fillId="0" borderId="0" applyFill="0" applyBorder="0" applyProtection="0">
      <alignment horizontal="left" vertical="top"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1" fillId="0" borderId="3">
      <protection locked="0"/>
    </xf>
    <xf numFmtId="0" fontId="102" fillId="0" borderId="46" applyNumberFormat="0" applyFill="0" applyAlignment="0" applyProtection="0"/>
    <xf numFmtId="0" fontId="102" fillId="0" borderId="46" applyNumberFormat="0" applyFill="0" applyAlignment="0" applyProtection="0"/>
    <xf numFmtId="0" fontId="102" fillId="0" borderId="46" applyNumberFormat="0" applyFill="0" applyAlignment="0" applyProtection="0"/>
    <xf numFmtId="0" fontId="102" fillId="0" borderId="46" applyNumberFormat="0" applyFill="0" applyAlignment="0" applyProtection="0"/>
    <xf numFmtId="0" fontId="102" fillId="0" borderId="46" applyNumberFormat="0" applyFill="0" applyAlignment="0" applyProtection="0"/>
    <xf numFmtId="0" fontId="102" fillId="0" borderId="46" applyNumberFormat="0" applyFill="0" applyAlignment="0" applyProtection="0"/>
    <xf numFmtId="0" fontId="102" fillId="0" borderId="46" applyNumberFormat="0" applyFill="0" applyAlignment="0" applyProtection="0"/>
    <xf numFmtId="0" fontId="102" fillId="0" borderId="46" applyNumberFormat="0" applyFill="0" applyAlignment="0" applyProtection="0"/>
    <xf numFmtId="187" fontId="103" fillId="79" borderId="47" applyNumberFormat="0" applyFont="0" applyBorder="0" applyAlignment="0">
      <alignment vertical="center"/>
      <protection locked="0"/>
    </xf>
    <xf numFmtId="0" fontId="76" fillId="73" borderId="37" applyNumberFormat="0" applyAlignment="0" applyProtection="0"/>
    <xf numFmtId="43" fontId="65" fillId="0" borderId="0" applyFont="0" applyFill="0" applyBorder="0" applyAlignment="0" applyProtection="0"/>
    <xf numFmtId="173" fontId="6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4" fillId="0" borderId="0"/>
  </cellStyleXfs>
  <cellXfs count="201">
    <xf numFmtId="0" fontId="0" fillId="0" borderId="0" xfId="0"/>
    <xf numFmtId="0" fontId="46" fillId="0" borderId="0" xfId="0" applyFont="1"/>
    <xf numFmtId="0" fontId="47" fillId="0" borderId="0" xfId="0" applyFont="1"/>
    <xf numFmtId="0" fontId="47" fillId="0" borderId="0" xfId="0" applyFont="1" applyAlignment="1">
      <alignment vertical="center"/>
    </xf>
    <xf numFmtId="0" fontId="50" fillId="51" borderId="0" xfId="0" applyFont="1" applyFill="1" applyBorder="1" applyAlignment="1">
      <alignment horizontal="center"/>
    </xf>
    <xf numFmtId="0" fontId="47" fillId="0" borderId="0" xfId="0" applyFont="1" applyBorder="1"/>
    <xf numFmtId="0" fontId="47" fillId="0" borderId="0" xfId="0" applyFont="1" applyBorder="1" applyAlignment="1">
      <alignment vertical="center"/>
    </xf>
    <xf numFmtId="0" fontId="51" fillId="0" borderId="0" xfId="164" applyFont="1"/>
    <xf numFmtId="0" fontId="52" fillId="0" borderId="0" xfId="0" applyFont="1"/>
    <xf numFmtId="0" fontId="54" fillId="0" borderId="0" xfId="0" applyFont="1" applyFill="1" applyBorder="1"/>
    <xf numFmtId="165" fontId="54" fillId="0" borderId="0" xfId="0" applyNumberFormat="1" applyFont="1"/>
    <xf numFmtId="168" fontId="54" fillId="0" borderId="0" xfId="3" applyNumberFormat="1" applyFont="1"/>
    <xf numFmtId="165" fontId="54" fillId="0" borderId="0" xfId="0" applyNumberFormat="1" applyFont="1" applyAlignment="1">
      <alignment horizontal="right"/>
    </xf>
    <xf numFmtId="168" fontId="54" fillId="0" borderId="0" xfId="3" applyNumberFormat="1" applyFont="1" applyAlignment="1">
      <alignment horizontal="right"/>
    </xf>
    <xf numFmtId="0" fontId="53" fillId="0" borderId="1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2" xfId="0" applyNumberFormat="1" applyFont="1" applyBorder="1" applyAlignment="1">
      <alignment horizontal="center" vertical="center"/>
    </xf>
    <xf numFmtId="0" fontId="54" fillId="0" borderId="0" xfId="0" applyFont="1"/>
    <xf numFmtId="165" fontId="54" fillId="0" borderId="0" xfId="0" applyNumberFormat="1" applyFont="1" applyFill="1" applyBorder="1"/>
    <xf numFmtId="166" fontId="54" fillId="0" borderId="0" xfId="0" applyNumberFormat="1" applyFont="1" applyFill="1" applyBorder="1" applyAlignment="1">
      <alignment horizontal="right"/>
    </xf>
    <xf numFmtId="166" fontId="52" fillId="0" borderId="0" xfId="0" applyNumberFormat="1" applyFont="1"/>
    <xf numFmtId="0" fontId="53" fillId="0" borderId="0" xfId="0" applyFont="1" applyAlignment="1">
      <alignment horizontal="left" indent="7"/>
    </xf>
    <xf numFmtId="166" fontId="54" fillId="0" borderId="2" xfId="0" applyNumberFormat="1" applyFont="1" applyBorder="1"/>
    <xf numFmtId="166" fontId="54" fillId="0" borderId="0" xfId="0" applyNumberFormat="1" applyFont="1"/>
    <xf numFmtId="0" fontId="55" fillId="0" borderId="0" xfId="0" applyFont="1" applyAlignment="1">
      <alignment horizontal="left" indent="2"/>
    </xf>
    <xf numFmtId="165" fontId="56" fillId="0" borderId="0" xfId="0" applyNumberFormat="1" applyFont="1" applyFill="1" applyBorder="1"/>
    <xf numFmtId="166" fontId="56" fillId="0" borderId="0" xfId="0" applyNumberFormat="1" applyFont="1" applyFill="1" applyBorder="1" applyAlignment="1">
      <alignment horizontal="right"/>
    </xf>
    <xf numFmtId="0" fontId="53" fillId="0" borderId="0" xfId="0" applyFont="1" applyAlignment="1">
      <alignment horizontal="left" indent="12"/>
    </xf>
    <xf numFmtId="166" fontId="54" fillId="0" borderId="3" xfId="0" applyNumberFormat="1" applyFont="1" applyBorder="1"/>
    <xf numFmtId="0" fontId="58" fillId="51" borderId="0" xfId="2" quotePrefix="1" applyFont="1" applyFill="1" applyAlignment="1" applyProtection="1">
      <alignment vertical="center"/>
    </xf>
    <xf numFmtId="0" fontId="56" fillId="0" borderId="0" xfId="0" applyFont="1" applyFill="1" applyBorder="1"/>
    <xf numFmtId="166" fontId="56" fillId="0" borderId="0" xfId="0" applyNumberFormat="1" applyFont="1"/>
    <xf numFmtId="166" fontId="54" fillId="0" borderId="4" xfId="0" applyNumberFormat="1" applyFont="1" applyBorder="1"/>
    <xf numFmtId="166" fontId="54" fillId="0" borderId="0" xfId="0" applyNumberFormat="1" applyFont="1" applyBorder="1"/>
    <xf numFmtId="0" fontId="56" fillId="0" borderId="0" xfId="0" applyFont="1" applyFill="1" applyAlignment="1">
      <alignment horizontal="left" indent="2"/>
    </xf>
    <xf numFmtId="166" fontId="56" fillId="0" borderId="0" xfId="0" applyNumberFormat="1" applyFont="1" applyFill="1"/>
    <xf numFmtId="0" fontId="54" fillId="0" borderId="0" xfId="0" applyFont="1" applyFill="1"/>
    <xf numFmtId="0" fontId="52" fillId="0" borderId="0" xfId="0" applyFont="1" applyFill="1" applyAlignment="1">
      <alignment horizontal="center"/>
    </xf>
    <xf numFmtId="0" fontId="53" fillId="0" borderId="0" xfId="0" applyFont="1" applyAlignment="1">
      <alignment horizontal="left" indent="4"/>
    </xf>
    <xf numFmtId="0" fontId="53" fillId="0" borderId="0" xfId="0" applyFont="1" applyAlignment="1">
      <alignment horizontal="left" indent="11"/>
    </xf>
    <xf numFmtId="0" fontId="55" fillId="0" borderId="0" xfId="0" applyFont="1" applyFill="1" applyBorder="1"/>
    <xf numFmtId="0" fontId="54" fillId="0" borderId="0" xfId="0" applyFont="1" applyFill="1" applyBorder="1" applyAlignment="1">
      <alignment vertical="center"/>
    </xf>
    <xf numFmtId="165" fontId="54" fillId="0" borderId="0" xfId="0" applyNumberFormat="1" applyFont="1" applyFill="1" applyBorder="1" applyAlignment="1">
      <alignment horizontal="right"/>
    </xf>
    <xf numFmtId="0" fontId="54" fillId="0" borderId="0" xfId="0" applyFont="1" applyAlignment="1">
      <alignment horizontal="left" indent="2"/>
    </xf>
    <xf numFmtId="0" fontId="54" fillId="0" borderId="0" xfId="0" applyFont="1" applyAlignment="1">
      <alignment horizontal="left" indent="4"/>
    </xf>
    <xf numFmtId="0" fontId="53" fillId="0" borderId="0" xfId="0" applyFont="1" applyFill="1" applyAlignment="1">
      <alignment horizontal="left" indent="12"/>
    </xf>
    <xf numFmtId="166" fontId="54" fillId="0" borderId="0" xfId="0" applyNumberFormat="1" applyFont="1" applyFill="1"/>
    <xf numFmtId="0" fontId="54" fillId="0" borderId="0" xfId="0" applyFont="1" applyFill="1" applyAlignment="1">
      <alignment horizontal="left" indent="2"/>
    </xf>
    <xf numFmtId="0" fontId="54" fillId="0" borderId="0" xfId="0" applyFont="1" applyFill="1" applyAlignment="1">
      <alignment horizontal="left" indent="4"/>
    </xf>
    <xf numFmtId="0" fontId="53" fillId="0" borderId="0" xfId="0" applyFont="1" applyAlignment="1">
      <alignment horizontal="left" indent="15"/>
    </xf>
    <xf numFmtId="169" fontId="54" fillId="0" borderId="0" xfId="3" applyFont="1" applyFill="1" applyAlignment="1">
      <alignment horizontal="left"/>
    </xf>
    <xf numFmtId="0" fontId="54" fillId="0" borderId="0" xfId="0" applyNumberFormat="1" applyFont="1" applyFill="1" applyBorder="1" applyAlignment="1">
      <alignment horizontal="center"/>
    </xf>
    <xf numFmtId="168" fontId="53" fillId="0" borderId="0" xfId="0" applyNumberFormat="1" applyFont="1"/>
    <xf numFmtId="166" fontId="59" fillId="0" borderId="0" xfId="0" applyNumberFormat="1" applyFont="1" applyFill="1" applyBorder="1" applyAlignment="1">
      <alignment horizontal="right"/>
    </xf>
    <xf numFmtId="0" fontId="54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166" fontId="53" fillId="0" borderId="2" xfId="0" applyNumberFormat="1" applyFont="1" applyBorder="1"/>
    <xf numFmtId="166" fontId="54" fillId="0" borderId="0" xfId="0" applyNumberFormat="1" applyFont="1" applyFill="1" applyBorder="1"/>
    <xf numFmtId="166" fontId="53" fillId="0" borderId="3" xfId="0" applyNumberFormat="1" applyFont="1" applyBorder="1"/>
    <xf numFmtId="167" fontId="53" fillId="0" borderId="0" xfId="1" applyNumberFormat="1" applyFont="1" applyFill="1" applyBorder="1" applyAlignment="1">
      <alignment vertical="center" wrapText="1"/>
    </xf>
    <xf numFmtId="0" fontId="53" fillId="0" borderId="1" xfId="0" applyFont="1" applyBorder="1" applyAlignment="1">
      <alignment horizontal="left" vertical="center" indent="12"/>
    </xf>
    <xf numFmtId="165" fontId="52" fillId="0" borderId="0" xfId="0" applyNumberFormat="1" applyFont="1"/>
    <xf numFmtId="0" fontId="53" fillId="0" borderId="0" xfId="0" applyFont="1" applyFill="1" applyAlignment="1">
      <alignment horizontal="left" indent="18"/>
    </xf>
    <xf numFmtId="166" fontId="54" fillId="0" borderId="2" xfId="0" applyNumberFormat="1" applyFont="1" applyFill="1" applyBorder="1" applyAlignment="1">
      <alignment horizontal="right"/>
    </xf>
    <xf numFmtId="166" fontId="54" fillId="0" borderId="3" xfId="0" applyNumberFormat="1" applyFont="1" applyFill="1" applyBorder="1" applyAlignment="1">
      <alignment horizontal="right"/>
    </xf>
    <xf numFmtId="166" fontId="54" fillId="0" borderId="1" xfId="0" applyNumberFormat="1" applyFont="1" applyFill="1" applyBorder="1" applyAlignment="1">
      <alignment horizontal="right"/>
    </xf>
    <xf numFmtId="170" fontId="54" fillId="0" borderId="0" xfId="0" applyNumberFormat="1" applyFont="1" applyFill="1" applyBorder="1" applyAlignment="1">
      <alignment horizontal="right"/>
    </xf>
    <xf numFmtId="0" fontId="51" fillId="0" borderId="0" xfId="164" applyFont="1" applyBorder="1"/>
    <xf numFmtId="0" fontId="60" fillId="0" borderId="0" xfId="0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0" fontId="53" fillId="0" borderId="16" xfId="0" applyNumberFormat="1" applyFont="1" applyBorder="1" applyAlignment="1">
      <alignment horizontal="center" vertical="center" wrapText="1"/>
    </xf>
    <xf numFmtId="167" fontId="58" fillId="51" borderId="0" xfId="1" applyNumberFormat="1" applyFont="1" applyFill="1" applyBorder="1" applyAlignment="1">
      <alignment vertical="center" wrapText="1"/>
    </xf>
    <xf numFmtId="0" fontId="53" fillId="0" borderId="18" xfId="0" applyNumberFormat="1" applyFont="1" applyBorder="1" applyAlignment="1">
      <alignment horizontal="center" vertical="center"/>
    </xf>
    <xf numFmtId="165" fontId="54" fillId="0" borderId="19" xfId="0" applyNumberFormat="1" applyFont="1" applyFill="1" applyBorder="1" applyAlignment="1">
      <alignment horizontal="right"/>
    </xf>
    <xf numFmtId="166" fontId="54" fillId="0" borderId="19" xfId="0" applyNumberFormat="1" applyFont="1" applyFill="1" applyBorder="1" applyAlignment="1">
      <alignment horizontal="right"/>
    </xf>
    <xf numFmtId="166" fontId="54" fillId="0" borderId="18" xfId="0" applyNumberFormat="1" applyFont="1" applyFill="1" applyBorder="1" applyAlignment="1">
      <alignment horizontal="right"/>
    </xf>
    <xf numFmtId="166" fontId="59" fillId="0" borderId="19" xfId="0" applyNumberFormat="1" applyFont="1" applyFill="1" applyBorder="1" applyAlignment="1">
      <alignment horizontal="right"/>
    </xf>
    <xf numFmtId="166" fontId="54" fillId="0" borderId="17" xfId="0" applyNumberFormat="1" applyFont="1" applyFill="1" applyBorder="1" applyAlignment="1">
      <alignment horizontal="right"/>
    </xf>
    <xf numFmtId="166" fontId="54" fillId="0" borderId="20" xfId="0" applyNumberFormat="1" applyFont="1" applyFill="1" applyBorder="1" applyAlignment="1">
      <alignment horizontal="right"/>
    </xf>
    <xf numFmtId="0" fontId="53" fillId="0" borderId="24" xfId="0" applyNumberFormat="1" applyFont="1" applyBorder="1" applyAlignment="1">
      <alignment horizontal="center" vertical="center"/>
    </xf>
    <xf numFmtId="165" fontId="54" fillId="0" borderId="25" xfId="0" applyNumberFormat="1" applyFont="1" applyFill="1" applyBorder="1" applyAlignment="1">
      <alignment horizontal="right"/>
    </xf>
    <xf numFmtId="166" fontId="54" fillId="0" borderId="25" xfId="0" applyNumberFormat="1" applyFont="1" applyFill="1" applyBorder="1" applyAlignment="1">
      <alignment horizontal="right"/>
    </xf>
    <xf numFmtId="166" fontId="54" fillId="0" borderId="24" xfId="0" applyNumberFormat="1" applyFont="1" applyFill="1" applyBorder="1" applyAlignment="1">
      <alignment horizontal="right"/>
    </xf>
    <xf numFmtId="166" fontId="59" fillId="0" borderId="25" xfId="0" applyNumberFormat="1" applyFont="1" applyFill="1" applyBorder="1" applyAlignment="1">
      <alignment horizontal="right"/>
    </xf>
    <xf numFmtId="166" fontId="54" fillId="0" borderId="26" xfId="0" applyNumberFormat="1" applyFont="1" applyFill="1" applyBorder="1" applyAlignment="1">
      <alignment horizontal="right"/>
    </xf>
    <xf numFmtId="166" fontId="54" fillId="0" borderId="27" xfId="0" applyNumberFormat="1" applyFont="1" applyFill="1" applyBorder="1" applyAlignment="1">
      <alignment horizontal="right"/>
    </xf>
    <xf numFmtId="1" fontId="54" fillId="0" borderId="25" xfId="0" applyNumberFormat="1" applyFont="1" applyFill="1" applyBorder="1" applyAlignment="1">
      <alignment horizontal="center"/>
    </xf>
    <xf numFmtId="1" fontId="53" fillId="0" borderId="25" xfId="0" applyNumberFormat="1" applyFont="1" applyFill="1" applyBorder="1" applyAlignment="1">
      <alignment horizontal="center" vertical="center"/>
    </xf>
    <xf numFmtId="165" fontId="54" fillId="0" borderId="19" xfId="0" applyNumberFormat="1" applyFont="1" applyBorder="1"/>
    <xf numFmtId="166" fontId="54" fillId="0" borderId="19" xfId="0" applyNumberFormat="1" applyFont="1" applyBorder="1"/>
    <xf numFmtId="166" fontId="53" fillId="0" borderId="18" xfId="0" applyNumberFormat="1" applyFont="1" applyBorder="1"/>
    <xf numFmtId="166" fontId="54" fillId="0" borderId="19" xfId="0" applyNumberFormat="1" applyFont="1" applyFill="1" applyBorder="1"/>
    <xf numFmtId="166" fontId="53" fillId="0" borderId="17" xfId="0" applyNumberFormat="1" applyFont="1" applyBorder="1"/>
    <xf numFmtId="0" fontId="54" fillId="0" borderId="25" xfId="0" applyNumberFormat="1" applyFont="1" applyFill="1" applyBorder="1" applyAlignment="1">
      <alignment horizontal="center"/>
    </xf>
    <xf numFmtId="0" fontId="54" fillId="0" borderId="27" xfId="0" applyNumberFormat="1" applyFont="1" applyFill="1" applyBorder="1" applyAlignment="1">
      <alignment horizontal="center"/>
    </xf>
    <xf numFmtId="166" fontId="55" fillId="0" borderId="25" xfId="0" applyNumberFormat="1" applyFont="1" applyFill="1" applyBorder="1"/>
    <xf numFmtId="0" fontId="54" fillId="0" borderId="25" xfId="0" applyFont="1" applyFill="1" applyBorder="1"/>
    <xf numFmtId="0" fontId="53" fillId="0" borderId="24" xfId="0" applyNumberFormat="1" applyFont="1" applyBorder="1" applyAlignment="1">
      <alignment horizontal="center" vertical="center"/>
    </xf>
    <xf numFmtId="0" fontId="53" fillId="0" borderId="24" xfId="0" applyNumberFormat="1" applyFont="1" applyFill="1" applyBorder="1" applyAlignment="1">
      <alignment horizontal="center" vertical="center"/>
    </xf>
    <xf numFmtId="165" fontId="54" fillId="0" borderId="19" xfId="0" applyNumberFormat="1" applyFont="1" applyFill="1" applyBorder="1"/>
    <xf numFmtId="166" fontId="53" fillId="0" borderId="18" xfId="0" applyNumberFormat="1" applyFont="1" applyFill="1" applyBorder="1"/>
    <xf numFmtId="0" fontId="51" fillId="0" borderId="0" xfId="164" applyFont="1" applyFill="1"/>
    <xf numFmtId="0" fontId="52" fillId="0" borderId="0" xfId="0" applyFont="1" applyFill="1"/>
    <xf numFmtId="165" fontId="54" fillId="0" borderId="0" xfId="0" applyNumberFormat="1" applyFont="1" applyFill="1"/>
    <xf numFmtId="168" fontId="54" fillId="0" borderId="0" xfId="3" applyNumberFormat="1" applyFont="1" applyFill="1"/>
    <xf numFmtId="165" fontId="54" fillId="0" borderId="0" xfId="0" applyNumberFormat="1" applyFont="1" applyFill="1" applyAlignment="1">
      <alignment horizontal="right"/>
    </xf>
    <xf numFmtId="168" fontId="54" fillId="0" borderId="0" xfId="3" applyNumberFormat="1" applyFont="1" applyFill="1" applyAlignment="1">
      <alignment horizontal="right"/>
    </xf>
    <xf numFmtId="0" fontId="53" fillId="0" borderId="24" xfId="0" applyNumberFormat="1" applyFont="1" applyFill="1" applyBorder="1" applyAlignment="1">
      <alignment horizontal="center" vertical="center" wrapText="1"/>
    </xf>
    <xf numFmtId="165" fontId="54" fillId="0" borderId="25" xfId="0" applyNumberFormat="1" applyFont="1" applyFill="1" applyBorder="1"/>
    <xf numFmtId="0" fontId="55" fillId="0" borderId="25" xfId="0" applyFont="1" applyFill="1" applyBorder="1" applyAlignment="1">
      <alignment horizontal="left" indent="2"/>
    </xf>
    <xf numFmtId="166" fontId="56" fillId="0" borderId="25" xfId="0" applyNumberFormat="1" applyFont="1" applyFill="1" applyBorder="1"/>
    <xf numFmtId="0" fontId="55" fillId="0" borderId="25" xfId="0" applyFont="1" applyFill="1" applyBorder="1" applyAlignment="1">
      <alignment horizontal="left" indent="4"/>
    </xf>
    <xf numFmtId="166" fontId="52" fillId="0" borderId="0" xfId="0" applyNumberFormat="1" applyFont="1" applyFill="1"/>
    <xf numFmtId="0" fontId="53" fillId="0" borderId="25" xfId="0" applyFont="1" applyFill="1" applyBorder="1" applyAlignment="1">
      <alignment horizontal="left" vertical="center"/>
    </xf>
    <xf numFmtId="166" fontId="54" fillId="0" borderId="24" xfId="0" applyNumberFormat="1" applyFont="1" applyFill="1" applyBorder="1" applyAlignment="1">
      <alignment vertical="center"/>
    </xf>
    <xf numFmtId="166" fontId="54" fillId="0" borderId="25" xfId="0" applyNumberFormat="1" applyFont="1" applyFill="1" applyBorder="1"/>
    <xf numFmtId="0" fontId="53" fillId="0" borderId="25" xfId="0" applyFont="1" applyFill="1" applyBorder="1" applyAlignment="1">
      <alignment horizontal="left" indent="7"/>
    </xf>
    <xf numFmtId="166" fontId="54" fillId="0" borderId="24" xfId="0" applyNumberFormat="1" applyFont="1" applyFill="1" applyBorder="1"/>
    <xf numFmtId="0" fontId="53" fillId="0" borderId="27" xfId="0" applyFont="1" applyFill="1" applyBorder="1" applyAlignment="1">
      <alignment horizontal="left" indent="12"/>
    </xf>
    <xf numFmtId="0" fontId="53" fillId="0" borderId="16" xfId="0" applyNumberFormat="1" applyFont="1" applyFill="1" applyBorder="1" applyAlignment="1">
      <alignment horizontal="center" vertical="center" wrapText="1"/>
    </xf>
    <xf numFmtId="166" fontId="54" fillId="0" borderId="2" xfId="0" applyNumberFormat="1" applyFont="1" applyFill="1" applyBorder="1"/>
    <xf numFmtId="166" fontId="54" fillId="0" borderId="4" xfId="0" applyNumberFormat="1" applyFont="1" applyFill="1" applyBorder="1"/>
    <xf numFmtId="166" fontId="54" fillId="0" borderId="3" xfId="0" applyNumberFormat="1" applyFont="1" applyFill="1" applyBorder="1"/>
    <xf numFmtId="0" fontId="61" fillId="0" borderId="0" xfId="0" applyFont="1"/>
    <xf numFmtId="0" fontId="62" fillId="0" borderId="0" xfId="0" applyFont="1" applyFill="1" applyProtection="1"/>
    <xf numFmtId="0" fontId="61" fillId="0" borderId="0" xfId="0" applyFont="1" applyBorder="1"/>
    <xf numFmtId="0" fontId="62" fillId="0" borderId="0" xfId="0" applyFont="1" applyFill="1" applyBorder="1" applyProtection="1"/>
    <xf numFmtId="0" fontId="63" fillId="0" borderId="0" xfId="0" applyFont="1" applyFill="1" applyBorder="1" applyAlignment="1" applyProtection="1">
      <alignment horizontal="left"/>
    </xf>
    <xf numFmtId="171" fontId="62" fillId="0" borderId="0" xfId="0" applyNumberFormat="1" applyFont="1" applyFill="1" applyBorder="1" applyProtection="1"/>
    <xf numFmtId="0" fontId="62" fillId="0" borderId="31" xfId="0" applyFont="1" applyFill="1" applyBorder="1" applyProtection="1">
      <protection locked="0"/>
    </xf>
    <xf numFmtId="172" fontId="62" fillId="0" borderId="0" xfId="0" applyNumberFormat="1" applyFont="1" applyFill="1" applyBorder="1" applyProtection="1"/>
    <xf numFmtId="172" fontId="54" fillId="0" borderId="0" xfId="0" applyNumberFormat="1" applyFont="1" applyFill="1" applyBorder="1" applyProtection="1"/>
    <xf numFmtId="0" fontId="54" fillId="0" borderId="0" xfId="0" applyFont="1" applyFill="1" applyBorder="1" applyProtection="1"/>
    <xf numFmtId="0" fontId="53" fillId="0" borderId="0" xfId="0" applyFont="1" applyFill="1" applyBorder="1" applyProtection="1"/>
    <xf numFmtId="0" fontId="52" fillId="0" borderId="0" xfId="0" applyFont="1" applyBorder="1"/>
    <xf numFmtId="0" fontId="62" fillId="0" borderId="0" xfId="0" applyFont="1" applyFill="1" applyBorder="1" applyAlignment="1" applyProtection="1">
      <alignment wrapText="1"/>
    </xf>
    <xf numFmtId="0" fontId="53" fillId="0" borderId="2" xfId="0" applyNumberFormat="1" applyFont="1" applyBorder="1" applyAlignment="1">
      <alignment horizontal="center" vertical="center"/>
    </xf>
    <xf numFmtId="10" fontId="64" fillId="0" borderId="48" xfId="0" applyNumberFormat="1" applyFont="1" applyFill="1" applyBorder="1" applyProtection="1">
      <protection locked="0"/>
    </xf>
    <xf numFmtId="0" fontId="62" fillId="0" borderId="0" xfId="0" applyFont="1" applyFill="1" applyBorder="1" applyAlignment="1" applyProtection="1">
      <alignment horizontal="left"/>
    </xf>
    <xf numFmtId="0" fontId="61" fillId="0" borderId="0" xfId="0" applyFont="1" applyFill="1" applyBorder="1"/>
    <xf numFmtId="0" fontId="63" fillId="0" borderId="0" xfId="0" applyFont="1" applyFill="1" applyBorder="1" applyAlignment="1" applyProtection="1">
      <alignment horizontal="center"/>
    </xf>
    <xf numFmtId="3" fontId="62" fillId="0" borderId="0" xfId="0" applyNumberFormat="1" applyFont="1" applyFill="1" applyBorder="1" applyProtection="1"/>
    <xf numFmtId="9" fontId="62" fillId="0" borderId="0" xfId="165" applyFont="1" applyFill="1" applyBorder="1" applyAlignment="1" applyProtection="1">
      <alignment horizontal="right" vertical="center"/>
    </xf>
    <xf numFmtId="0" fontId="61" fillId="0" borderId="0" xfId="0" applyFont="1" applyFill="1"/>
    <xf numFmtId="0" fontId="54" fillId="0" borderId="2" xfId="0" applyNumberFormat="1" applyFont="1" applyBorder="1" applyAlignment="1">
      <alignment horizontal="right" vertical="center"/>
    </xf>
    <xf numFmtId="0" fontId="54" fillId="0" borderId="2" xfId="0" applyNumberFormat="1" applyFont="1" applyBorder="1" applyAlignment="1">
      <alignment horizontal="left" vertical="center"/>
    </xf>
    <xf numFmtId="0" fontId="104" fillId="0" borderId="0" xfId="0" applyFont="1" applyFill="1"/>
    <xf numFmtId="0" fontId="105" fillId="0" borderId="0" xfId="0" applyNumberFormat="1" applyFont="1" applyFill="1" applyAlignment="1">
      <alignment horizontal="center"/>
    </xf>
    <xf numFmtId="172" fontId="54" fillId="0" borderId="0" xfId="548" applyNumberFormat="1" applyFont="1" applyFill="1"/>
    <xf numFmtId="0" fontId="106" fillId="0" borderId="0" xfId="642" applyNumberFormat="1" applyFont="1" applyFill="1" applyAlignment="1">
      <alignment horizontal="center" vertical="center"/>
    </xf>
    <xf numFmtId="166" fontId="54" fillId="0" borderId="16" xfId="0" applyNumberFormat="1" applyFont="1" applyFill="1" applyBorder="1"/>
    <xf numFmtId="0" fontId="53" fillId="0" borderId="0" xfId="0" applyFont="1" applyAlignment="1">
      <alignment horizontal="right" indent="5"/>
    </xf>
    <xf numFmtId="166" fontId="54" fillId="0" borderId="1" xfId="0" applyNumberFormat="1" applyFont="1" applyFill="1" applyBorder="1"/>
    <xf numFmtId="0" fontId="54" fillId="0" borderId="0" xfId="0" applyFont="1" applyAlignment="1">
      <alignment horizontal="left" indent="1"/>
    </xf>
    <xf numFmtId="0" fontId="105" fillId="0" borderId="0" xfId="0" applyFont="1" applyFill="1"/>
    <xf numFmtId="165" fontId="105" fillId="0" borderId="0" xfId="0" applyNumberFormat="1" applyFont="1" applyFill="1" applyBorder="1"/>
    <xf numFmtId="0" fontId="53" fillId="0" borderId="0" xfId="0" applyFont="1"/>
    <xf numFmtId="14" fontId="53" fillId="0" borderId="1" xfId="0" applyNumberFormat="1" applyFont="1" applyFill="1" applyBorder="1" applyAlignment="1">
      <alignment horizontal="center" vertical="center" wrapText="1"/>
    </xf>
    <xf numFmtId="0" fontId="53" fillId="0" borderId="1" xfId="0" applyNumberFormat="1" applyFont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/>
    </xf>
    <xf numFmtId="165" fontId="104" fillId="0" borderId="0" xfId="0" applyNumberFormat="1" applyFont="1" applyFill="1"/>
    <xf numFmtId="166" fontId="104" fillId="0" borderId="0" xfId="0" applyNumberFormat="1" applyFont="1" applyFill="1"/>
    <xf numFmtId="0" fontId="106" fillId="0" borderId="0" xfId="642" applyNumberFormat="1" applyFont="1" applyFill="1" applyAlignment="1">
      <alignment horizontal="center"/>
    </xf>
    <xf numFmtId="191" fontId="54" fillId="0" borderId="0" xfId="0" applyNumberFormat="1" applyFont="1" applyFill="1"/>
    <xf numFmtId="0" fontId="54" fillId="0" borderId="0" xfId="0" applyFont="1" applyFill="1" applyAlignment="1">
      <alignment vertical="center"/>
    </xf>
    <xf numFmtId="0" fontId="105" fillId="0" borderId="0" xfId="0" applyNumberFormat="1" applyFont="1" applyFill="1" applyAlignment="1">
      <alignment horizontal="center" vertical="center"/>
    </xf>
    <xf numFmtId="0" fontId="53" fillId="0" borderId="0" xfId="2" applyFont="1" applyAlignment="1" applyProtection="1">
      <alignment vertical="center"/>
    </xf>
    <xf numFmtId="0" fontId="107" fillId="0" borderId="0" xfId="0" applyFont="1"/>
    <xf numFmtId="0" fontId="54" fillId="0" borderId="0" xfId="354" applyFont="1"/>
    <xf numFmtId="0" fontId="108" fillId="0" borderId="0" xfId="0" applyFont="1"/>
    <xf numFmtId="0" fontId="109" fillId="80" borderId="0" xfId="0" applyFont="1" applyFill="1"/>
    <xf numFmtId="4" fontId="108" fillId="0" borderId="28" xfId="0" applyNumberFormat="1" applyFont="1" applyFill="1" applyBorder="1"/>
    <xf numFmtId="4" fontId="108" fillId="0" borderId="25" xfId="0" applyNumberFormat="1" applyFont="1" applyFill="1" applyBorder="1"/>
    <xf numFmtId="0" fontId="109" fillId="36" borderId="0" xfId="0" applyFont="1" applyFill="1"/>
    <xf numFmtId="4" fontId="109" fillId="37" borderId="27" xfId="0" applyNumberFormat="1" applyFont="1" applyFill="1" applyBorder="1"/>
    <xf numFmtId="0" fontId="109" fillId="0" borderId="24" xfId="0" applyFont="1" applyBorder="1" applyAlignment="1">
      <alignment horizontal="center" wrapText="1"/>
    </xf>
    <xf numFmtId="0" fontId="54" fillId="0" borderId="0" xfId="0" applyFont="1" applyFill="1" applyAlignment="1">
      <alignment horizontal="center"/>
    </xf>
    <xf numFmtId="0" fontId="108" fillId="0" borderId="0" xfId="0" applyFont="1" applyFill="1"/>
    <xf numFmtId="0" fontId="55" fillId="0" borderId="0" xfId="0" applyFont="1" applyFill="1" applyAlignment="1">
      <alignment horizontal="left" indent="2"/>
    </xf>
    <xf numFmtId="3" fontId="48" fillId="0" borderId="0" xfId="45" applyNumberFormat="1" applyFont="1" applyAlignment="1">
      <alignment horizontal="left" vertical="center" wrapText="1"/>
    </xf>
    <xf numFmtId="0" fontId="53" fillId="0" borderId="24" xfId="0" applyNumberFormat="1" applyFont="1" applyBorder="1" applyAlignment="1">
      <alignment horizontal="center" vertical="center"/>
    </xf>
    <xf numFmtId="0" fontId="53" fillId="0" borderId="22" xfId="0" applyNumberFormat="1" applyFont="1" applyBorder="1" applyAlignment="1">
      <alignment horizontal="center" vertical="center"/>
    </xf>
    <xf numFmtId="0" fontId="53" fillId="0" borderId="23" xfId="0" applyNumberFormat="1" applyFont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167" fontId="58" fillId="51" borderId="0" xfId="1" applyNumberFormat="1" applyFont="1" applyFill="1" applyBorder="1" applyAlignment="1">
      <alignment horizontal="left" vertical="center" wrapText="1"/>
    </xf>
    <xf numFmtId="0" fontId="53" fillId="0" borderId="21" xfId="0" applyNumberFormat="1" applyFont="1" applyBorder="1" applyAlignment="1">
      <alignment horizontal="center" vertical="center"/>
    </xf>
    <xf numFmtId="0" fontId="53" fillId="0" borderId="2" xfId="0" applyNumberFormat="1" applyFont="1" applyBorder="1" applyAlignment="1">
      <alignment horizontal="center" vertical="center"/>
    </xf>
    <xf numFmtId="0" fontId="53" fillId="0" borderId="18" xfId="0" applyNumberFormat="1" applyFont="1" applyBorder="1" applyAlignment="1">
      <alignment horizontal="center" vertical="center"/>
    </xf>
    <xf numFmtId="0" fontId="53" fillId="0" borderId="28" xfId="0" applyNumberFormat="1" applyFont="1" applyFill="1" applyBorder="1" applyAlignment="1">
      <alignment horizontal="center" vertical="center"/>
    </xf>
    <xf numFmtId="0" fontId="53" fillId="0" borderId="27" xfId="0" applyNumberFormat="1" applyFont="1" applyFill="1" applyBorder="1" applyAlignment="1">
      <alignment horizontal="center" vertical="center"/>
    </xf>
    <xf numFmtId="0" fontId="58" fillId="51" borderId="0" xfId="2" quotePrefix="1" applyFont="1" applyFill="1" applyAlignment="1" applyProtection="1">
      <alignment horizontal="left" vertical="center"/>
    </xf>
    <xf numFmtId="0" fontId="58" fillId="0" borderId="0" xfId="2" quotePrefix="1" applyFont="1" applyFill="1" applyAlignment="1" applyProtection="1">
      <alignment horizontal="left" vertical="center"/>
    </xf>
    <xf numFmtId="0" fontId="53" fillId="0" borderId="21" xfId="0" applyNumberFormat="1" applyFont="1" applyFill="1" applyBorder="1" applyAlignment="1">
      <alignment horizontal="center" vertical="center" wrapText="1"/>
    </xf>
    <xf numFmtId="0" fontId="53" fillId="0" borderId="2" xfId="0" applyNumberFormat="1" applyFont="1" applyFill="1" applyBorder="1" applyAlignment="1">
      <alignment horizontal="center" vertical="center" wrapText="1"/>
    </xf>
    <xf numFmtId="0" fontId="53" fillId="0" borderId="18" xfId="0" applyNumberFormat="1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16" xfId="0" applyNumberFormat="1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textRotation="90" wrapText="1"/>
    </xf>
    <xf numFmtId="165" fontId="53" fillId="0" borderId="16" xfId="0" applyNumberFormat="1" applyFont="1" applyBorder="1" applyAlignment="1">
      <alignment horizontal="center"/>
    </xf>
    <xf numFmtId="167" fontId="58" fillId="51" borderId="0" xfId="1" applyNumberFormat="1" applyFont="1" applyFill="1" applyBorder="1" applyAlignment="1">
      <alignment horizontal="center" vertical="center" wrapText="1"/>
    </xf>
  </cellXfs>
  <cellStyles count="643">
    <cellStyle name="%" xfId="166"/>
    <cellStyle name="% 2" xfId="167"/>
    <cellStyle name="% 3" xfId="168"/>
    <cellStyle name="% 4" xfId="169"/>
    <cellStyle name="%_Risco de liquidez_juros_financiamentos_2006" xfId="170"/>
    <cellStyle name="%_Risco de liquidez_juros_financiamentos_2006 2" xfId="171"/>
    <cellStyle name="%_Risco de liquidez_juros_financiamentos_2006 3" xfId="172"/>
    <cellStyle name="%_sensibilidade tx juro_resultados_sierra_vfinal_2007+75" xfId="173"/>
    <cellStyle name="%_sensibilidade tx juro_resultados_sierra_vfinal_2007+75 2" xfId="174"/>
    <cellStyle name="%_sensibilidade tx juro_resultados_sierra_vfinal_2007+75 3" xfId="175"/>
    <cellStyle name="20% - Accent1 2" xfId="122"/>
    <cellStyle name="20% - Accent1 2 2" xfId="176"/>
    <cellStyle name="20% - Accent1 3" xfId="147"/>
    <cellStyle name="20% - Accent1 3 2" xfId="177"/>
    <cellStyle name="20% - Accent1 4" xfId="178"/>
    <cellStyle name="20% - Accent2 2" xfId="126"/>
    <cellStyle name="20% - Accent2 2 2" xfId="179"/>
    <cellStyle name="20% - Accent2 3" xfId="149"/>
    <cellStyle name="20% - Accent2 3 2" xfId="180"/>
    <cellStyle name="20% - Accent2 4" xfId="181"/>
    <cellStyle name="20% - Accent3 2" xfId="130"/>
    <cellStyle name="20% - Accent3 2 2" xfId="182"/>
    <cellStyle name="20% - Accent3 2 3" xfId="183"/>
    <cellStyle name="20% - Accent3 3" xfId="151"/>
    <cellStyle name="20% - Accent3 3 2" xfId="184"/>
    <cellStyle name="20% - Accent3 4" xfId="185"/>
    <cellStyle name="20% - Accent4 2" xfId="134"/>
    <cellStyle name="20% - Accent4 2 2" xfId="186"/>
    <cellStyle name="20% - Accent4 3" xfId="153"/>
    <cellStyle name="20% - Accent4 3 2" xfId="187"/>
    <cellStyle name="20% - Accent4 4" xfId="188"/>
    <cellStyle name="20% - Accent5 2" xfId="138"/>
    <cellStyle name="20% - Accent5 2 2" xfId="189"/>
    <cellStyle name="20% - Accent5 3" xfId="155"/>
    <cellStyle name="20% - Accent5 3 2" xfId="190"/>
    <cellStyle name="20% - Accent5 4" xfId="191"/>
    <cellStyle name="20% - Accent6 2" xfId="142"/>
    <cellStyle name="20% - Accent6 2 2" xfId="192"/>
    <cellStyle name="20% - Accent6 3" xfId="157"/>
    <cellStyle name="20% - Accent6 3 2" xfId="193"/>
    <cellStyle name="20% - Accent6 4" xfId="194"/>
    <cellStyle name="20% - Cor1" xfId="21" builtinId="30" customBuiltin="1"/>
    <cellStyle name="20% - Cor1 2" xfId="195"/>
    <cellStyle name="20% - Cor1 3" xfId="196"/>
    <cellStyle name="20% - Cor2" xfId="25" builtinId="34" customBuiltin="1"/>
    <cellStyle name="20% - Cor2 2" xfId="197"/>
    <cellStyle name="20% - Cor2 3" xfId="198"/>
    <cellStyle name="20% - Cor3" xfId="29" builtinId="38" customBuiltin="1"/>
    <cellStyle name="20% - Cor3 2" xfId="199"/>
    <cellStyle name="20% - Cor3 3" xfId="200"/>
    <cellStyle name="20% - Cor3 4" xfId="201"/>
    <cellStyle name="20% - Cor4" xfId="33" builtinId="42" customBuiltin="1"/>
    <cellStyle name="20% - Cor4 2" xfId="202"/>
    <cellStyle name="20% - Cor4 3" xfId="203"/>
    <cellStyle name="20% - Cor5" xfId="37" builtinId="46" customBuiltin="1"/>
    <cellStyle name="20% - Cor5 2" xfId="204"/>
    <cellStyle name="20% - Cor5 3" xfId="205"/>
    <cellStyle name="20% - Cor6" xfId="41" builtinId="50" customBuiltin="1"/>
    <cellStyle name="20% - Cor6 2" xfId="206"/>
    <cellStyle name="20% - Cor6 3" xfId="207"/>
    <cellStyle name="40% - Accent1 2" xfId="123"/>
    <cellStyle name="40% - Accent1 2 2" xfId="208"/>
    <cellStyle name="40% - Accent1 3" xfId="148"/>
    <cellStyle name="40% - Accent1 3 2" xfId="209"/>
    <cellStyle name="40% - Accent1 4" xfId="210"/>
    <cellStyle name="40% - Accent2 2" xfId="127"/>
    <cellStyle name="40% - Accent2 2 2" xfId="211"/>
    <cellStyle name="40% - Accent2 3" xfId="150"/>
    <cellStyle name="40% - Accent2 3 2" xfId="212"/>
    <cellStyle name="40% - Accent2 4" xfId="213"/>
    <cellStyle name="40% - Accent3 2" xfId="131"/>
    <cellStyle name="40% - Accent3 2 2" xfId="214"/>
    <cellStyle name="40% - Accent3 3" xfId="152"/>
    <cellStyle name="40% - Accent3 3 2" xfId="215"/>
    <cellStyle name="40% - Accent3 4" xfId="216"/>
    <cellStyle name="40% - Accent4 2" xfId="135"/>
    <cellStyle name="40% - Accent4 2 2" xfId="217"/>
    <cellStyle name="40% - Accent4 3" xfId="154"/>
    <cellStyle name="40% - Accent4 3 2" xfId="218"/>
    <cellStyle name="40% - Accent4 4" xfId="219"/>
    <cellStyle name="40% - Accent5 2" xfId="139"/>
    <cellStyle name="40% - Accent5 2 2" xfId="220"/>
    <cellStyle name="40% - Accent5 3" xfId="156"/>
    <cellStyle name="40% - Accent5 3 2" xfId="221"/>
    <cellStyle name="40% - Accent5 4" xfId="222"/>
    <cellStyle name="40% - Accent6 2" xfId="143"/>
    <cellStyle name="40% - Accent6 2 2" xfId="223"/>
    <cellStyle name="40% - Accent6 3" xfId="158"/>
    <cellStyle name="40% - Accent6 3 2" xfId="224"/>
    <cellStyle name="40% - Accent6 4" xfId="225"/>
    <cellStyle name="40% - Cor1" xfId="22" builtinId="31" customBuiltin="1"/>
    <cellStyle name="40% - Cor1 2" xfId="226"/>
    <cellStyle name="40% - Cor1 3" xfId="227"/>
    <cellStyle name="40% - Cor2" xfId="26" builtinId="35" customBuiltin="1"/>
    <cellStyle name="40% - Cor2 2" xfId="228"/>
    <cellStyle name="40% - Cor2 3" xfId="229"/>
    <cellStyle name="40% - Cor3" xfId="30" builtinId="39" customBuiltin="1"/>
    <cellStyle name="40% - Cor3 2" xfId="230"/>
    <cellStyle name="40% - Cor3 3" xfId="231"/>
    <cellStyle name="40% - Cor4" xfId="34" builtinId="43" customBuiltin="1"/>
    <cellStyle name="40% - Cor4 2" xfId="232"/>
    <cellStyle name="40% - Cor4 3" xfId="233"/>
    <cellStyle name="40% - Cor5" xfId="38" builtinId="47" customBuiltin="1"/>
    <cellStyle name="40% - Cor5 2" xfId="234"/>
    <cellStyle name="40% - Cor5 3" xfId="235"/>
    <cellStyle name="40% - Cor6" xfId="42" builtinId="51" customBuiltin="1"/>
    <cellStyle name="40% - Cor6 2" xfId="236"/>
    <cellStyle name="40% - Cor6 3" xfId="237"/>
    <cellStyle name="60% - Accent1 2" xfId="124"/>
    <cellStyle name="60% - Accent1 3" xfId="238"/>
    <cellStyle name="60% - Accent2 2" xfId="128"/>
    <cellStyle name="60% - Accent2 3" xfId="239"/>
    <cellStyle name="60% - Accent3 2" xfId="132"/>
    <cellStyle name="60% - Accent3 3" xfId="240"/>
    <cellStyle name="60% - Accent4 2" xfId="136"/>
    <cellStyle name="60% - Accent4 3" xfId="241"/>
    <cellStyle name="60% - Accent5 2" xfId="140"/>
    <cellStyle name="60% - Accent5 3" xfId="242"/>
    <cellStyle name="60% - Accent6 2" xfId="144"/>
    <cellStyle name="60% - Accent6 3" xfId="243"/>
    <cellStyle name="60% - Cor1" xfId="23" builtinId="32" customBuiltin="1"/>
    <cellStyle name="60% - Cor1 2" xfId="244"/>
    <cellStyle name="60% - Cor2" xfId="27" builtinId="36" customBuiltin="1"/>
    <cellStyle name="60% - Cor2 2" xfId="245"/>
    <cellStyle name="60% - Cor3" xfId="31" builtinId="40" customBuiltin="1"/>
    <cellStyle name="60% - Cor3 2" xfId="246"/>
    <cellStyle name="60% - Cor4" xfId="35" builtinId="44" customBuiltin="1"/>
    <cellStyle name="60% - Cor4 2" xfId="247"/>
    <cellStyle name="60% - Cor5" xfId="39" builtinId="48" customBuiltin="1"/>
    <cellStyle name="60% - Cor5 2" xfId="248"/>
    <cellStyle name="60% - Cor6" xfId="43" builtinId="52" customBuiltin="1"/>
    <cellStyle name="60% - Cor6 2" xfId="249"/>
    <cellStyle name="Accent1 2" xfId="121"/>
    <cellStyle name="Accent1 3" xfId="250"/>
    <cellStyle name="Accent2 2" xfId="125"/>
    <cellStyle name="Accent2 3" xfId="251"/>
    <cellStyle name="Accent3 2" xfId="129"/>
    <cellStyle name="Accent3 3" xfId="252"/>
    <cellStyle name="Accent4 2" xfId="133"/>
    <cellStyle name="Accent4 3" xfId="253"/>
    <cellStyle name="Accent5 2" xfId="137"/>
    <cellStyle name="Accent5 3" xfId="254"/>
    <cellStyle name="Accent6 2" xfId="141"/>
    <cellStyle name="Accent6 3" xfId="255"/>
    <cellStyle name="Bad 2" xfId="110"/>
    <cellStyle name="Bad 3" xfId="256"/>
    <cellStyle name="Besuchter Hyperlink" xfId="257"/>
    <cellStyle name="Body" xfId="258"/>
    <cellStyle name="BoldCenter" xfId="259"/>
    <cellStyle name="BoldLeft" xfId="260"/>
    <cellStyle name="BoldRight" xfId="261"/>
    <cellStyle name="Cabeçalho 1" xfId="5" builtinId="16" customBuiltin="1"/>
    <cellStyle name="Cabeçalho 1 2" xfId="262"/>
    <cellStyle name="Cabeçalho 2" xfId="6" builtinId="17" customBuiltin="1"/>
    <cellStyle name="Cabeçalho 2 2" xfId="263"/>
    <cellStyle name="Cabeçalho 3" xfId="7" builtinId="18" customBuiltin="1"/>
    <cellStyle name="Cabeçalho 3 2" xfId="264"/>
    <cellStyle name="Cabeçalho 4" xfId="8" builtinId="19" customBuiltin="1"/>
    <cellStyle name="Cabeçalho 4 2" xfId="265"/>
    <cellStyle name="Calculation 2" xfId="114"/>
    <cellStyle name="Calculation 3" xfId="266"/>
    <cellStyle name="Cálculo" xfId="14" builtinId="22" customBuiltin="1"/>
    <cellStyle name="Cálculo 2" xfId="267"/>
    <cellStyle name="Célula Ligada" xfId="15" builtinId="24" customBuiltin="1"/>
    <cellStyle name="Célula Ligada 2" xfId="268"/>
    <cellStyle name="Center" xfId="269"/>
    <cellStyle name="Check Cell 2" xfId="116"/>
    <cellStyle name="Check Cell 3" xfId="270"/>
    <cellStyle name="Comma  - Style1" xfId="271"/>
    <cellStyle name="Comma  - Style2" xfId="272"/>
    <cellStyle name="Comma  - Style3" xfId="273"/>
    <cellStyle name="Comma 10" xfId="274"/>
    <cellStyle name="Comma 11" xfId="275"/>
    <cellStyle name="Comma 2" xfId="162"/>
    <cellStyle name="Comma 2 2" xfId="276"/>
    <cellStyle name="Comma 2 3" xfId="277"/>
    <cellStyle name="Comma 2 4" xfId="278"/>
    <cellStyle name="Comma 2 5" xfId="279"/>
    <cellStyle name="Comma 2 6" xfId="280"/>
    <cellStyle name="Comma 2 7" xfId="281"/>
    <cellStyle name="Comma 2 8" xfId="282"/>
    <cellStyle name="Comma 2 9" xfId="283"/>
    <cellStyle name="Comma 2_MAPA SWAPS_Copy of Mapas Junho2010(1)" xfId="284"/>
    <cellStyle name="Comma 3" xfId="285"/>
    <cellStyle name="Comma 4" xfId="286"/>
    <cellStyle name="Comma 5" xfId="287"/>
    <cellStyle name="Comma 6" xfId="288"/>
    <cellStyle name="Comma 7" xfId="289"/>
    <cellStyle name="Comma 8" xfId="290"/>
    <cellStyle name="Comma 9" xfId="291"/>
    <cellStyle name="Cor1" xfId="20" builtinId="29" customBuiltin="1"/>
    <cellStyle name="Cor1 2" xfId="292"/>
    <cellStyle name="Cor2" xfId="24" builtinId="33" customBuiltin="1"/>
    <cellStyle name="Cor2 2" xfId="293"/>
    <cellStyle name="Cor3" xfId="28" builtinId="37" customBuiltin="1"/>
    <cellStyle name="Cor3 2" xfId="294"/>
    <cellStyle name="Cor4" xfId="32" builtinId="41" customBuiltin="1"/>
    <cellStyle name="Cor4 2" xfId="295"/>
    <cellStyle name="Cor5" xfId="36" builtinId="45" customBuiltin="1"/>
    <cellStyle name="Cor5 2" xfId="296"/>
    <cellStyle name="Cor6" xfId="40" builtinId="49" customBuiltin="1"/>
    <cellStyle name="Cor6 2" xfId="297"/>
    <cellStyle name="Correcto 2" xfId="298"/>
    <cellStyle name="Correto" xfId="9" builtinId="26" customBuiltin="1"/>
    <cellStyle name="Curren - Style2" xfId="299"/>
    <cellStyle name="Curren - Style7" xfId="300"/>
    <cellStyle name="Curren - Style8" xfId="301"/>
    <cellStyle name="Currency 2" xfId="159"/>
    <cellStyle name="Date" xfId="302"/>
    <cellStyle name="Dezimal [0]_RESULTS" xfId="303"/>
    <cellStyle name="Dezimal_RESULTS" xfId="304"/>
    <cellStyle name="Entrada" xfId="12" builtinId="20" customBuiltin="1"/>
    <cellStyle name="Entrada 2" xfId="305"/>
    <cellStyle name="Estilo 1" xfId="47"/>
    <cellStyle name="Euro" xfId="48"/>
    <cellStyle name="Explanatory Text 2" xfId="119"/>
    <cellStyle name="Explanatory Text 3" xfId="306"/>
    <cellStyle name="F2" xfId="307"/>
    <cellStyle name="F3" xfId="308"/>
    <cellStyle name="F4" xfId="309"/>
    <cellStyle name="F5" xfId="310"/>
    <cellStyle name="F6" xfId="311"/>
    <cellStyle name="F7" xfId="312"/>
    <cellStyle name="F8" xfId="313"/>
    <cellStyle name="Fixed" xfId="314"/>
    <cellStyle name="Good 2" xfId="109"/>
    <cellStyle name="Good 3" xfId="315"/>
    <cellStyle name="gs]_x000d__x000a_Window=0,0,640,480, , ,3_x000d__x000a_dir1=5,7,637,250,-1,-1,1,30,201,1905,231,G:\UGRC\RB\B-DADOS\FOX-PRO\CRED-VEN\KP" xfId="316"/>
    <cellStyle name="gs]_x000d__x000a_Window=0,0,640,480, , ,3_x000d__x000a_dir1=5,7,637,250,-1,-1,1,30,201,1905,231,G:\UGRC\RB\B-DADOS\FOX-PRO\CRED-VEN\KP 2" xfId="317"/>
    <cellStyle name="gs]_x000d__x000a_Window=0,0,640,480, , ,3_x000d__x000a_dir1=5,7,637,250,-1,-1,1,30,201,1905,231,G:\UGRC\RB\B-DADOS\FOX-PRO\CRED-VEN\KP 3" xfId="318"/>
    <cellStyle name="gs]_x000d__x000a_Window=0,0,640,480, , ,3_x000d__x000a_dir1=5,7,637,250,-1,-1,1,30,201,1905,231,G:\UGRC\RB\B-DADOS\FOX-PRO\CRED-VEN\KP 4" xfId="319"/>
    <cellStyle name="Header1" xfId="320"/>
    <cellStyle name="Header2" xfId="321"/>
    <cellStyle name="Heading" xfId="322"/>
    <cellStyle name="Heading 1 2" xfId="105"/>
    <cellStyle name="Heading 1 3" xfId="323"/>
    <cellStyle name="Heading 2 2" xfId="106"/>
    <cellStyle name="Heading 2 3" xfId="324"/>
    <cellStyle name="Heading 3 2" xfId="107"/>
    <cellStyle name="Heading 3 3" xfId="325"/>
    <cellStyle name="Heading 4 2" xfId="108"/>
    <cellStyle name="Heading 4 3" xfId="326"/>
    <cellStyle name="Heading1" xfId="327"/>
    <cellStyle name="Heading2" xfId="328"/>
    <cellStyle name="Hiperligação" xfId="164" builtinId="8"/>
    <cellStyle name="Hipervínculo" xfId="329"/>
    <cellStyle name="Hipervínculo visitado" xfId="330"/>
    <cellStyle name="Incorrecto 2" xfId="331"/>
    <cellStyle name="Incorrecto 3" xfId="332"/>
    <cellStyle name="Incorreto" xfId="10" builtinId="27" customBuiltin="1"/>
    <cellStyle name="Input 2" xfId="112"/>
    <cellStyle name="Input 3" xfId="333"/>
    <cellStyle name="Left" xfId="334"/>
    <cellStyle name="Linked Cell 2" xfId="115"/>
    <cellStyle name="Linked Cell 3" xfId="335"/>
    <cellStyle name="Millares [0]_ Distribution of revenue" xfId="336"/>
    <cellStyle name="Millares_ Distribution of revenue" xfId="337"/>
    <cellStyle name="Moeda 2" xfId="338"/>
    <cellStyle name="Moneda [0]_ Distribution of revenue" xfId="339"/>
    <cellStyle name="Moneda_ Distribution of revenue" xfId="340"/>
    <cellStyle name="Neutral 2" xfId="111"/>
    <cellStyle name="Neutral 3" xfId="341"/>
    <cellStyle name="Neutral 4" xfId="342"/>
    <cellStyle name="Neutro" xfId="11" builtinId="28" customBuiltin="1"/>
    <cellStyle name="Neutro 2" xfId="343"/>
    <cellStyle name="no dec" xfId="344"/>
    <cellStyle name="Normal" xfId="0" builtinId="0"/>
    <cellStyle name="Normal - Style1" xfId="345"/>
    <cellStyle name="Normal 10" xfId="102"/>
    <cellStyle name="Normal 10 2" xfId="161"/>
    <cellStyle name="Normal 10 3" xfId="346"/>
    <cellStyle name="Normal 11" xfId="103"/>
    <cellStyle name="Normal 11 2" xfId="347"/>
    <cellStyle name="Normal 12" xfId="1"/>
    <cellStyle name="Normal 12 2" xfId="104"/>
    <cellStyle name="Normal 12 3" xfId="348"/>
    <cellStyle name="Normal 13" xfId="145"/>
    <cellStyle name="Normal 14" xfId="3"/>
    <cellStyle name="Normal 14 2" xfId="163"/>
    <cellStyle name="Normal 14 2 2" xfId="642"/>
    <cellStyle name="Normal 15" xfId="44"/>
    <cellStyle name="Normal 16" xfId="349"/>
    <cellStyle name="Normal 17" xfId="350"/>
    <cellStyle name="Normal 18" xfId="351"/>
    <cellStyle name="Normal 19" xfId="352"/>
    <cellStyle name="Normal 2" xfId="45"/>
    <cellStyle name="Normal 2 10" xfId="353"/>
    <cellStyle name="Normal 2 11" xfId="354"/>
    <cellStyle name="Normal 2 11 2" xfId="355"/>
    <cellStyle name="Normal 2 12" xfId="356"/>
    <cellStyle name="Normal 2 13" xfId="357"/>
    <cellStyle name="Normal 2 14" xfId="358"/>
    <cellStyle name="Normal 2 15" xfId="359"/>
    <cellStyle name="Normal 2 16" xfId="360"/>
    <cellStyle name="Normal 2 17" xfId="361"/>
    <cellStyle name="Normal 2 18" xfId="362"/>
    <cellStyle name="Normal 2 19" xfId="363"/>
    <cellStyle name="Normal 2 2" xfId="364"/>
    <cellStyle name="Normal 2 2 2" xfId="365"/>
    <cellStyle name="Normal 2 2 2 2" xfId="366"/>
    <cellStyle name="Normal 2 2_MAPA SWAPS_Copy of Mapas Junho2010(1)" xfId="367"/>
    <cellStyle name="Normal 2 20" xfId="368"/>
    <cellStyle name="Normal 2 21" xfId="369"/>
    <cellStyle name="Normal 2 22" xfId="370"/>
    <cellStyle name="Normal 2 23" xfId="371"/>
    <cellStyle name="Normal 2 24" xfId="372"/>
    <cellStyle name="Normal 2 24 2" xfId="373"/>
    <cellStyle name="Normal 2 25" xfId="374"/>
    <cellStyle name="Normal 2 26" xfId="375"/>
    <cellStyle name="Normal 2 3" xfId="376"/>
    <cellStyle name="Normal 2 4" xfId="377"/>
    <cellStyle name="Normal 2 5" xfId="378"/>
    <cellStyle name="Normal 2 6" xfId="379"/>
    <cellStyle name="Normal 2 7" xfId="380"/>
    <cellStyle name="Normal 2 8" xfId="381"/>
    <cellStyle name="Normal 2 9" xfId="382"/>
    <cellStyle name="Normal 2_MAPA SWAPS_Copy of Mapas Junho2010(1)" xfId="383"/>
    <cellStyle name="Normal 20" xfId="384"/>
    <cellStyle name="Normal 21" xfId="385"/>
    <cellStyle name="Normal 22" xfId="386"/>
    <cellStyle name="Normal 23" xfId="387"/>
    <cellStyle name="Normal 24" xfId="388"/>
    <cellStyle name="Normal 25" xfId="389"/>
    <cellStyle name="Normal 26" xfId="390"/>
    <cellStyle name="Normal 27" xfId="391"/>
    <cellStyle name="Normal 28" xfId="392"/>
    <cellStyle name="Normal 29" xfId="393"/>
    <cellStyle name="Normal 3" xfId="100"/>
    <cellStyle name="Normal 3 10" xfId="394"/>
    <cellStyle name="Normal 3 11" xfId="395"/>
    <cellStyle name="Normal 3 12" xfId="396"/>
    <cellStyle name="Normal 3 13" xfId="397"/>
    <cellStyle name="Normal 3 14" xfId="398"/>
    <cellStyle name="Normal 3 15" xfId="399"/>
    <cellStyle name="Normal 3 16" xfId="400"/>
    <cellStyle name="Normal 3 17" xfId="401"/>
    <cellStyle name="Normal 3 2" xfId="402"/>
    <cellStyle name="Normal 3 3" xfId="403"/>
    <cellStyle name="Normal 3 4" xfId="404"/>
    <cellStyle name="Normal 3 5" xfId="405"/>
    <cellStyle name="Normal 3 6" xfId="406"/>
    <cellStyle name="Normal 3 7" xfId="407"/>
    <cellStyle name="Normal 3 8" xfId="408"/>
    <cellStyle name="Normal 3 9" xfId="409"/>
    <cellStyle name="Normal 3_Subsídios 2010-2013" xfId="410"/>
    <cellStyle name="Normal 30" xfId="411"/>
    <cellStyle name="Normal 31" xfId="412"/>
    <cellStyle name="Normal 32" xfId="413"/>
    <cellStyle name="Normal 33" xfId="414"/>
    <cellStyle name="Normal 34" xfId="415"/>
    <cellStyle name="Normal 34 2" xfId="416"/>
    <cellStyle name="Normal 34 2 2" xfId="417"/>
    <cellStyle name="Normal 34 2 2 2" xfId="418"/>
    <cellStyle name="Normal 34 2 2 2 2" xfId="419"/>
    <cellStyle name="Normal 34 2 2 2 3" xfId="420"/>
    <cellStyle name="Normal 34 2 2 2 4" xfId="421"/>
    <cellStyle name="Normal 34 2 2 2 5" xfId="422"/>
    <cellStyle name="Normal 34 2 2 3" xfId="423"/>
    <cellStyle name="Normal 34 2 2 4" xfId="424"/>
    <cellStyle name="Normal 34 2 2 5" xfId="425"/>
    <cellStyle name="Normal 34 2 2 6" xfId="426"/>
    <cellStyle name="Normal 34 2 3" xfId="427"/>
    <cellStyle name="Normal 34 2 3 2" xfId="428"/>
    <cellStyle name="Normal 34 2 3 3" xfId="429"/>
    <cellStyle name="Normal 34 2 3 4" xfId="430"/>
    <cellStyle name="Normal 34 2 3 5" xfId="431"/>
    <cellStyle name="Normal 34 2 4" xfId="432"/>
    <cellStyle name="Normal 34 2 5" xfId="433"/>
    <cellStyle name="Normal 34 2 6" xfId="434"/>
    <cellStyle name="Normal 34 2 7" xfId="435"/>
    <cellStyle name="Normal 34 3" xfId="436"/>
    <cellStyle name="Normal 34 3 2" xfId="437"/>
    <cellStyle name="Normal 34 3 2 2" xfId="438"/>
    <cellStyle name="Normal 34 3 2 2 2" xfId="439"/>
    <cellStyle name="Normal 34 3 2 2 3" xfId="440"/>
    <cellStyle name="Normal 34 3 2 2 4" xfId="441"/>
    <cellStyle name="Normal 34 3 2 2 5" xfId="442"/>
    <cellStyle name="Normal 34 3 2 3" xfId="443"/>
    <cellStyle name="Normal 34 3 2 4" xfId="444"/>
    <cellStyle name="Normal 34 3 2 5" xfId="445"/>
    <cellStyle name="Normal 34 3 2 6" xfId="446"/>
    <cellStyle name="Normal 34 3 3" xfId="447"/>
    <cellStyle name="Normal 34 3 3 2" xfId="448"/>
    <cellStyle name="Normal 34 3 3 3" xfId="449"/>
    <cellStyle name="Normal 34 3 3 4" xfId="450"/>
    <cellStyle name="Normal 34 3 3 5" xfId="451"/>
    <cellStyle name="Normal 34 3 4" xfId="452"/>
    <cellStyle name="Normal 34 3 5" xfId="453"/>
    <cellStyle name="Normal 34 3 6" xfId="454"/>
    <cellStyle name="Normal 34 3 7" xfId="455"/>
    <cellStyle name="Normal 34 4" xfId="456"/>
    <cellStyle name="Normal 34 4 2" xfId="457"/>
    <cellStyle name="Normal 34 4 2 2" xfId="458"/>
    <cellStyle name="Normal 34 4 2 3" xfId="459"/>
    <cellStyle name="Normal 34 4 2 4" xfId="460"/>
    <cellStyle name="Normal 34 4 2 5" xfId="461"/>
    <cellStyle name="Normal 34 4 3" xfId="462"/>
    <cellStyle name="Normal 34 4 4" xfId="463"/>
    <cellStyle name="Normal 34 4 5" xfId="464"/>
    <cellStyle name="Normal 34 4 6" xfId="465"/>
    <cellStyle name="Normal 34 5" xfId="466"/>
    <cellStyle name="Normal 34 5 2" xfId="467"/>
    <cellStyle name="Normal 34 5 3" xfId="468"/>
    <cellStyle name="Normal 34 5 4" xfId="469"/>
    <cellStyle name="Normal 34 5 5" xfId="470"/>
    <cellStyle name="Normal 34 6" xfId="471"/>
    <cellStyle name="Normal 34 7" xfId="472"/>
    <cellStyle name="Normal 34 8" xfId="473"/>
    <cellStyle name="Normal 34 9" xfId="474"/>
    <cellStyle name="Normal 35" xfId="475"/>
    <cellStyle name="Normal 36" xfId="476"/>
    <cellStyle name="Normal 37" xfId="477"/>
    <cellStyle name="Normal 38" xfId="478"/>
    <cellStyle name="Normal 39" xfId="479"/>
    <cellStyle name="Normal 4" xfId="96"/>
    <cellStyle name="Normal 4 2" xfId="480"/>
    <cellStyle name="Normal 4 3" xfId="481"/>
    <cellStyle name="Normal 40" xfId="482"/>
    <cellStyle name="Normal 41" xfId="483"/>
    <cellStyle name="Normal 42" xfId="484"/>
    <cellStyle name="Normal 43" xfId="485"/>
    <cellStyle name="Normal 44" xfId="486"/>
    <cellStyle name="Normal 45" xfId="487"/>
    <cellStyle name="Normal 46" xfId="488"/>
    <cellStyle name="Normal 47" xfId="489"/>
    <cellStyle name="Normal 48" xfId="490"/>
    <cellStyle name="Normal 49" xfId="491"/>
    <cellStyle name="Normal 5" xfId="94"/>
    <cellStyle name="Normal 5 2" xfId="492"/>
    <cellStyle name="Normal 50" xfId="493"/>
    <cellStyle name="Normal 51" xfId="494"/>
    <cellStyle name="Normal 52" xfId="495"/>
    <cellStyle name="Normal 53" xfId="496"/>
    <cellStyle name="Normal 54" xfId="497"/>
    <cellStyle name="Normal 55" xfId="498"/>
    <cellStyle name="Normal 56" xfId="499"/>
    <cellStyle name="Normal 57" xfId="500"/>
    <cellStyle name="Normal 58" xfId="501"/>
    <cellStyle name="Normal 59" xfId="502"/>
    <cellStyle name="Normal 6" xfId="91"/>
    <cellStyle name="Normal 60" xfId="503"/>
    <cellStyle name="Normal 61" xfId="504"/>
    <cellStyle name="Normal 62" xfId="505"/>
    <cellStyle name="Normal 63" xfId="506"/>
    <cellStyle name="Normal 64" xfId="507"/>
    <cellStyle name="Normal 65" xfId="508"/>
    <cellStyle name="Normal 66" xfId="509"/>
    <cellStyle name="Normal 67" xfId="510"/>
    <cellStyle name="Normal 68" xfId="511"/>
    <cellStyle name="Normal 69" xfId="512"/>
    <cellStyle name="Normal 7" xfId="93"/>
    <cellStyle name="Normal 70" xfId="513"/>
    <cellStyle name="Normal 71" xfId="514"/>
    <cellStyle name="Normal 72" xfId="515"/>
    <cellStyle name="Normal 73" xfId="516"/>
    <cellStyle name="Normal 74" xfId="517"/>
    <cellStyle name="Normal 75" xfId="518"/>
    <cellStyle name="Normal 76" xfId="519"/>
    <cellStyle name="Normal 77" xfId="520"/>
    <cellStyle name="Normal 78" xfId="521"/>
    <cellStyle name="Normal 78 2" xfId="522"/>
    <cellStyle name="Normal 79" xfId="523"/>
    <cellStyle name="Normal 8" xfId="89"/>
    <cellStyle name="Normal 80" xfId="524"/>
    <cellStyle name="Normal 81" xfId="525"/>
    <cellStyle name="Normal 82" xfId="526"/>
    <cellStyle name="Normal 83" xfId="527"/>
    <cellStyle name="Normal 9" xfId="101"/>
    <cellStyle name="Normal 9 2" xfId="528"/>
    <cellStyle name="Normal_REAV9497" xfId="2"/>
    <cellStyle name="Nota 2" xfId="529"/>
    <cellStyle name="Note 10" xfId="530"/>
    <cellStyle name="Note 2" xfId="97"/>
    <cellStyle name="Note 2 2" xfId="531"/>
    <cellStyle name="Note 3" xfId="92"/>
    <cellStyle name="Note 3 2" xfId="532"/>
    <cellStyle name="Note 4" xfId="90"/>
    <cellStyle name="Note 4 2" xfId="533"/>
    <cellStyle name="Note 5" xfId="95"/>
    <cellStyle name="Note 5 2" xfId="534"/>
    <cellStyle name="Note 6" xfId="98"/>
    <cellStyle name="Note 7" xfId="99"/>
    <cellStyle name="Note 8" xfId="118"/>
    <cellStyle name="Note 9" xfId="146"/>
    <cellStyle name="Output 2" xfId="113"/>
    <cellStyle name="Output 3" xfId="535"/>
    <cellStyle name="Percent (0)" xfId="536"/>
    <cellStyle name="Percent (0) 2" xfId="537"/>
    <cellStyle name="Percent (0) 3" xfId="538"/>
    <cellStyle name="Percent (0) 4" xfId="539"/>
    <cellStyle name="Percent 2" xfId="46"/>
    <cellStyle name="Percent 2 2" xfId="540"/>
    <cellStyle name="Percent 2 3" xfId="541"/>
    <cellStyle name="Percent 2 4" xfId="542"/>
    <cellStyle name="Percent 2 5" xfId="543"/>
    <cellStyle name="Percent 2 6" xfId="544"/>
    <cellStyle name="Percent 2 7" xfId="545"/>
    <cellStyle name="Percent 2 8" xfId="546"/>
    <cellStyle name="Percent 2 9" xfId="547"/>
    <cellStyle name="Percent 3" xfId="160"/>
    <cellStyle name="Percent 4" xfId="548"/>
    <cellStyle name="Percentagem" xfId="165" builtinId="5"/>
    <cellStyle name="Percentagem 2" xfId="549"/>
    <cellStyle name="Percentagem 2 2" xfId="550"/>
    <cellStyle name="Percentagem 3" xfId="551"/>
    <cellStyle name="Percentagem 4" xfId="552"/>
    <cellStyle name="Percentagem 5" xfId="553"/>
    <cellStyle name="Saída" xfId="13" builtinId="21" customBuiltin="1"/>
    <cellStyle name="Saída 2" xfId="554"/>
    <cellStyle name="SAPBEXaggData" xfId="49"/>
    <cellStyle name="SAPBEXaggData 2" xfId="555"/>
    <cellStyle name="SAPBEXaggData 2 2" xfId="556"/>
    <cellStyle name="SAPBEXaggData 3" xfId="557"/>
    <cellStyle name="SAPBEXaggDataEmph" xfId="50"/>
    <cellStyle name="SAPBEXaggItem" xfId="51"/>
    <cellStyle name="SAPBEXaggItem 2" xfId="558"/>
    <cellStyle name="SAPBEXaggItem 2 2" xfId="559"/>
    <cellStyle name="SAPBEXaggItem 3" xfId="560"/>
    <cellStyle name="SAPBEXaggItemX" xfId="52"/>
    <cellStyle name="SAPBEXaggItemX 2" xfId="561"/>
    <cellStyle name="SAPBEXaggItemX 3" xfId="562"/>
    <cellStyle name="SAPBEXchaText" xfId="53"/>
    <cellStyle name="SAPBEXchaText 2" xfId="563"/>
    <cellStyle name="SAPBEXchaText 2 2" xfId="564"/>
    <cellStyle name="SAPBEXexcBad7" xfId="54"/>
    <cellStyle name="SAPBEXexcBad7 2" xfId="565"/>
    <cellStyle name="SAPBEXexcBad7 3" xfId="566"/>
    <cellStyle name="SAPBEXexcBad8" xfId="55"/>
    <cellStyle name="SAPBEXexcBad8 2" xfId="567"/>
    <cellStyle name="SAPBEXexcBad8 3" xfId="568"/>
    <cellStyle name="SAPBEXexcBad9" xfId="56"/>
    <cellStyle name="SAPBEXexcBad9 2" xfId="569"/>
    <cellStyle name="SAPBEXexcBad9 3" xfId="570"/>
    <cellStyle name="SAPBEXexcCritical4" xfId="57"/>
    <cellStyle name="SAPBEXexcCritical4 2" xfId="571"/>
    <cellStyle name="SAPBEXexcCritical4 3" xfId="572"/>
    <cellStyle name="SAPBEXexcCritical5" xfId="58"/>
    <cellStyle name="SAPBEXexcCritical5 2" xfId="573"/>
    <cellStyle name="SAPBEXexcCritical5 3" xfId="574"/>
    <cellStyle name="SAPBEXexcCritical6" xfId="59"/>
    <cellStyle name="SAPBEXexcCritical6 2" xfId="575"/>
    <cellStyle name="SAPBEXexcCritical6 3" xfId="576"/>
    <cellStyle name="SAPBEXexcGood1" xfId="60"/>
    <cellStyle name="SAPBEXexcGood1 2" xfId="577"/>
    <cellStyle name="SAPBEXexcGood1 3" xfId="578"/>
    <cellStyle name="SAPBEXexcGood2" xfId="61"/>
    <cellStyle name="SAPBEXexcGood2 2" xfId="579"/>
    <cellStyle name="SAPBEXexcGood2 3" xfId="580"/>
    <cellStyle name="SAPBEXexcGood3" xfId="62"/>
    <cellStyle name="SAPBEXexcGood3 2" xfId="581"/>
    <cellStyle name="SAPBEXexcGood3 3" xfId="582"/>
    <cellStyle name="SAPBEXfilterDrill" xfId="63"/>
    <cellStyle name="SAPBEXfilterItem" xfId="64"/>
    <cellStyle name="SAPBEXfilterItem 2" xfId="583"/>
    <cellStyle name="SAPBEXfilterItem 3" xfId="584"/>
    <cellStyle name="SAPBEXfilterText" xfId="65"/>
    <cellStyle name="SAPBEXformats" xfId="66"/>
    <cellStyle name="SAPBEXheaderItem" xfId="67"/>
    <cellStyle name="SAPBEXheaderItem 2" xfId="585"/>
    <cellStyle name="SAPBEXheaderItem 2 2" xfId="586"/>
    <cellStyle name="SAPBEXheaderItem 3" xfId="587"/>
    <cellStyle name="SAPBEXheaderItem 4" xfId="588"/>
    <cellStyle name="SAPBEXheaderText" xfId="68"/>
    <cellStyle name="SAPBEXheaderText 2" xfId="589"/>
    <cellStyle name="SAPBEXheaderText 2 2" xfId="590"/>
    <cellStyle name="SAPBEXheaderText 3" xfId="591"/>
    <cellStyle name="SAPBEXheaderText 4" xfId="592"/>
    <cellStyle name="SAPBEXHLevel0" xfId="69"/>
    <cellStyle name="SAPBEXHLevel0X" xfId="70"/>
    <cellStyle name="SAPBEXHLevel0X 2" xfId="593"/>
    <cellStyle name="SAPBEXHLevel0X 3" xfId="594"/>
    <cellStyle name="SAPBEXHLevel1" xfId="71"/>
    <cellStyle name="SAPBEXHLevel1X" xfId="72"/>
    <cellStyle name="SAPBEXHLevel1X 2" xfId="595"/>
    <cellStyle name="SAPBEXHLevel2" xfId="73"/>
    <cellStyle name="SAPBEXHLevel2X" xfId="74"/>
    <cellStyle name="SAPBEXHLevel3" xfId="75"/>
    <cellStyle name="SAPBEXHLevel3X" xfId="76"/>
    <cellStyle name="SAPBEXresData" xfId="77"/>
    <cellStyle name="SAPBEXresData 2" xfId="596"/>
    <cellStyle name="SAPBEXresData 3" xfId="597"/>
    <cellStyle name="SAPBEXresDataEmph" xfId="78"/>
    <cellStyle name="SAPBEXresItem" xfId="79"/>
    <cellStyle name="SAPBEXresItem 2" xfId="598"/>
    <cellStyle name="SAPBEXresItem 3" xfId="599"/>
    <cellStyle name="SAPBEXresItemX" xfId="80"/>
    <cellStyle name="SAPBEXresItemX 2" xfId="600"/>
    <cellStyle name="SAPBEXresItemX 3" xfId="601"/>
    <cellStyle name="SAPBEXstdData" xfId="81"/>
    <cellStyle name="SAPBEXstdData 2" xfId="602"/>
    <cellStyle name="SAPBEXstdData 2 2" xfId="603"/>
    <cellStyle name="SAPBEXstdData 3" xfId="604"/>
    <cellStyle name="SAPBEXstdDataEmph" xfId="82"/>
    <cellStyle name="SAPBEXstdItem" xfId="83"/>
    <cellStyle name="SAPBEXstdItem 2" xfId="605"/>
    <cellStyle name="SAPBEXstdItem 2 2" xfId="606"/>
    <cellStyle name="SAPBEXstdItem 3" xfId="607"/>
    <cellStyle name="SAPBEXstdItemX" xfId="84"/>
    <cellStyle name="SAPBEXtitle" xfId="85"/>
    <cellStyle name="SAPBEXtitle 2" xfId="608"/>
    <cellStyle name="SAPBEXundefined" xfId="86"/>
    <cellStyle name="SAPDataCell" xfId="609"/>
    <cellStyle name="SAPDataTotalCell" xfId="610"/>
    <cellStyle name="SAPDimensionCell" xfId="611"/>
    <cellStyle name="SAPMemberCell" xfId="612"/>
    <cellStyle name="SAPMemberTotalCell" xfId="613"/>
    <cellStyle name="Style 1" xfId="614"/>
    <cellStyle name="Texto de Aviso" xfId="17" builtinId="11" customBuiltin="1"/>
    <cellStyle name="Texto de Aviso 2" xfId="615"/>
    <cellStyle name="Texto Explicativo" xfId="18" builtinId="53" customBuiltin="1"/>
    <cellStyle name="Texto Explicativo 2" xfId="616"/>
    <cellStyle name="Tickmark" xfId="617"/>
    <cellStyle name="Title 2" xfId="618"/>
    <cellStyle name="Title 3" xfId="619"/>
    <cellStyle name="Title1" xfId="87"/>
    <cellStyle name="Título" xfId="4" builtinId="15" customBuiltin="1"/>
    <cellStyle name="Título 2" xfId="620"/>
    <cellStyle name="Total" xfId="19" builtinId="25" customBuiltin="1"/>
    <cellStyle name="Total 10" xfId="621"/>
    <cellStyle name="Total 2" xfId="120"/>
    <cellStyle name="Total 2 2" xfId="622"/>
    <cellStyle name="Total 3" xfId="623"/>
    <cellStyle name="Total 4" xfId="624"/>
    <cellStyle name="Total 5" xfId="625"/>
    <cellStyle name="Total 6" xfId="626"/>
    <cellStyle name="Total 7" xfId="627"/>
    <cellStyle name="Total 8" xfId="628"/>
    <cellStyle name="Total 9" xfId="629"/>
    <cellStyle name="user" xfId="630"/>
    <cellStyle name="Verificar Célula" xfId="16" builtinId="23" customBuiltin="1"/>
    <cellStyle name="Verificar Célula 2" xfId="631"/>
    <cellStyle name="Vírgula 2" xfId="632"/>
    <cellStyle name="Vírgula 2 2" xfId="633"/>
    <cellStyle name="Vírgula 3" xfId="634"/>
    <cellStyle name="Vírgula 4" xfId="635"/>
    <cellStyle name="Vírgula 5" xfId="636"/>
    <cellStyle name="Vírgula 6" xfId="637"/>
    <cellStyle name="Währung" xfId="638"/>
    <cellStyle name="Währung [0]_RESULTS" xfId="639"/>
    <cellStyle name="Währung_RESULTS" xfId="640"/>
    <cellStyle name="Warning Text 2" xfId="117"/>
    <cellStyle name="Warning Text 3" xfId="641"/>
    <cellStyle name="year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rse.pt/Tarifas%20Electricidade/Tarifas%202014/Informa&#231;&#227;o%20REN/ERSE%20Junho%202013/Mapas_informacao%20previsional_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rse.pt/4200_REN_Atl&#226;ntico/10_Outubro/TITULOS/TIT96/TIT0796/CARTEI~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200_REN_Atl&#226;ntico\10_Outubro\TITULOS\TIT96\TIT0796\CARTEI~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 de quadros"/>
      <sheetName val="balanço EE"/>
      <sheetName val="Quantidades Vendidas GGS"/>
      <sheetName val="Quantidades Vendidas TEE"/>
      <sheetName val="Facturação"/>
      <sheetName val="DR"/>
      <sheetName val="GGS activos"/>
      <sheetName val="TEE activos"/>
      <sheetName val="Sub Investimento"/>
      <sheetName val="FSE _ GGS"/>
      <sheetName val="FSE _ TEE"/>
      <sheetName val="PESSOAL"/>
      <sheetName val="Outros gastos e rendimentos"/>
      <sheetName val="Gastos ambientais"/>
      <sheetName val="Transformadores"/>
      <sheetName val="C. HIDRAÚLICAS -DPH"/>
      <sheetName val="C.HIDRAÚLICAS-ZPH"/>
      <sheetName val="desvio ggs"/>
      <sheetName val=" desvio tee"/>
      <sheetName val="2013 ERSE_desvios"/>
      <sheetName val="2014 ERSE_desvios"/>
      <sheetName val="incentivo fimvidautil"/>
      <sheetName val="Custos Incrementais"/>
      <sheetName val="Quadros Word"/>
      <sheetName val="linhas2012"/>
      <sheetName val="RCI"/>
    </sheetNames>
    <sheetDataSet>
      <sheetData sheetId="0" refreshError="1"/>
      <sheetData sheetId="1" refreshError="1"/>
      <sheetData sheetId="2">
        <row r="1">
          <cell r="A1">
            <v>2</v>
          </cell>
        </row>
      </sheetData>
      <sheetData sheetId="3" refreshError="1"/>
      <sheetData sheetId="4" refreshError="1"/>
      <sheetData sheetId="5">
        <row r="36">
          <cell r="G36">
            <v>1055.3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  <sheetName val="G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2"/>
  <sheetViews>
    <sheetView showGridLines="0" tabSelected="1" zoomScaleNormal="100" workbookViewId="0">
      <selection activeCell="D20" sqref="D20"/>
    </sheetView>
  </sheetViews>
  <sheetFormatPr defaultRowHeight="14.5"/>
  <cols>
    <col min="2" max="2" width="10.36328125" customWidth="1"/>
    <col min="3" max="3" width="19.08984375" customWidth="1"/>
    <col min="4" max="4" width="85.54296875" customWidth="1"/>
  </cols>
  <sheetData>
    <row r="2" spans="2:5" ht="18">
      <c r="B2" s="1" t="s">
        <v>104</v>
      </c>
      <c r="C2" s="2"/>
      <c r="D2" s="2"/>
      <c r="E2" s="2"/>
    </row>
    <row r="3" spans="2:5" ht="18">
      <c r="B3" s="1"/>
      <c r="C3" s="2"/>
      <c r="D3" s="2"/>
      <c r="E3" s="2"/>
    </row>
    <row r="4" spans="2:5" ht="15.5">
      <c r="B4" s="179" t="s">
        <v>146</v>
      </c>
      <c r="C4" s="179"/>
      <c r="D4" s="179"/>
      <c r="E4" s="179"/>
    </row>
    <row r="5" spans="2:5">
      <c r="B5" s="2"/>
      <c r="C5" s="2"/>
      <c r="D5" s="2"/>
      <c r="E5" s="2"/>
    </row>
    <row r="6" spans="2:5">
      <c r="B6" s="5"/>
      <c r="C6" s="4" t="s">
        <v>132</v>
      </c>
      <c r="D6" s="4" t="s">
        <v>133</v>
      </c>
    </row>
    <row r="7" spans="2:5">
      <c r="B7" s="6"/>
      <c r="C7" s="68">
        <v>1</v>
      </c>
      <c r="D7" s="67" t="s">
        <v>136</v>
      </c>
    </row>
    <row r="8" spans="2:5">
      <c r="B8" s="3"/>
      <c r="C8" s="68">
        <f>+C7+1</f>
        <v>2</v>
      </c>
      <c r="D8" s="67" t="s">
        <v>137</v>
      </c>
    </row>
    <row r="9" spans="2:5">
      <c r="B9" s="3"/>
      <c r="C9" s="68">
        <f t="shared" ref="C9:C18" si="0">+C8+1</f>
        <v>3</v>
      </c>
      <c r="D9" s="67" t="s">
        <v>138</v>
      </c>
    </row>
    <row r="10" spans="2:5">
      <c r="B10" s="3"/>
      <c r="C10" s="68">
        <f t="shared" si="0"/>
        <v>4</v>
      </c>
      <c r="D10" s="67" t="s">
        <v>139</v>
      </c>
    </row>
    <row r="11" spans="2:5">
      <c r="B11" s="3"/>
      <c r="C11" s="68">
        <f t="shared" si="0"/>
        <v>5</v>
      </c>
      <c r="D11" s="67" t="s">
        <v>140</v>
      </c>
    </row>
    <row r="12" spans="2:5">
      <c r="B12" s="3"/>
      <c r="C12" s="68">
        <f t="shared" si="0"/>
        <v>6</v>
      </c>
      <c r="D12" s="67" t="s">
        <v>141</v>
      </c>
    </row>
    <row r="13" spans="2:5">
      <c r="B13" s="3"/>
      <c r="C13" s="68">
        <f t="shared" si="0"/>
        <v>7</v>
      </c>
      <c r="D13" s="67" t="s">
        <v>142</v>
      </c>
    </row>
    <row r="14" spans="2:5">
      <c r="B14" s="3"/>
      <c r="C14" s="68">
        <f t="shared" si="0"/>
        <v>8</v>
      </c>
      <c r="D14" s="67" t="s">
        <v>143</v>
      </c>
    </row>
    <row r="15" spans="2:5">
      <c r="B15" s="3"/>
      <c r="C15" s="68">
        <f t="shared" si="0"/>
        <v>9</v>
      </c>
      <c r="D15" s="67" t="s">
        <v>158</v>
      </c>
    </row>
    <row r="16" spans="2:5">
      <c r="B16" s="2"/>
      <c r="C16" s="68">
        <f t="shared" si="0"/>
        <v>10</v>
      </c>
      <c r="D16" s="67" t="s">
        <v>182</v>
      </c>
      <c r="E16" s="2"/>
    </row>
    <row r="17" spans="3:4">
      <c r="C17" s="68">
        <f t="shared" si="0"/>
        <v>11</v>
      </c>
      <c r="D17" s="67" t="s">
        <v>219</v>
      </c>
    </row>
    <row r="18" spans="3:4">
      <c r="C18" s="68">
        <f t="shared" si="0"/>
        <v>12</v>
      </c>
      <c r="D18" s="67" t="s">
        <v>199</v>
      </c>
    </row>
    <row r="19" spans="3:4">
      <c r="C19" s="8"/>
      <c r="D19" s="8"/>
    </row>
    <row r="20" spans="3:4">
      <c r="C20" s="8"/>
      <c r="D20" s="8"/>
    </row>
    <row r="21" spans="3:4">
      <c r="C21" s="8"/>
      <c r="D21" s="8"/>
    </row>
    <row r="22" spans="3:4">
      <c r="C22" s="8"/>
      <c r="D22" s="8"/>
    </row>
  </sheetData>
  <mergeCells count="1">
    <mergeCell ref="B4:E4"/>
  </mergeCells>
  <hyperlinks>
    <hyperlink ref="D7" location="'N1-01 - Balanço'!A1" display="Quadro N1-01-RENTrading - Balanço em t-3 e t-2"/>
    <hyperlink ref="D8" location="'N1-02 - DR'!A1" display="Quadro N1-02-RENTrading - Demonstração de resultados"/>
    <hyperlink ref="D9" location="'N1-03 - Dif e conta r e p'!A1" display="Quadro N1-03-RENTrading - Diferimentos e contas a pagar e a receber"/>
    <hyperlink ref="D10" location="'N1-04 - CMVC'!A1" display="Quadro N1-04-RENTrading - Custo das Mercadorias vendidas e das matérias consumidas"/>
    <hyperlink ref="D11" location="'N1-05 - FSE'!A1" display="Quadro N1-05-RENTrading - Fornecimentos e serviços externos"/>
    <hyperlink ref="D12" location="'N1-06 - Pessoal'!A1" display="Quadro N1-06-RENTading - Gastos com pessoal"/>
    <hyperlink ref="D13" location="'N1-07- Vendas e Prest serv'!A1" display="Quadro N1-07-RENTrading - Vendas e prestações de serviços"/>
    <hyperlink ref="D14" location="'N1-08 - Desvios'!A1" display="Quadro N1-08-RENTrading - Desvios em t-3 e t-2"/>
    <hyperlink ref="D15" location="'N1-09-Custos financeiros'!A1" display="Quadro N1-09-RENTrading - Custos financeiros"/>
    <hyperlink ref="D16" location="'N1-10 - Ativos'!Área_de_Impressão" display="Quadro N1-10-RENTrading - Ativos"/>
    <hyperlink ref="D17" location="'N1-11 - Outros'!Área_de_Impressão" display="Quadro N1-11-RENTrading - Outros"/>
    <hyperlink ref="D18" location="'N1-12 - Mecanismo DL 33-2022'!Área_de_Impressão" display="Quadro N1-12-RENTrading - Mecanismo previsto no Decreto Lei n.º 33/2022"/>
  </hyperlinks>
  <pageMargins left="0.70866141732283472" right="0.70866141732283472" top="0.74803149606299213" bottom="0.74803149606299213" header="0.31496062992125984" footer="0.31496062992125984"/>
  <pageSetup paperSize="9" scale="65" orientation="portrait" horizontalDpi="200" verticalDpi="200" r:id="rId1"/>
  <headerFooter>
    <oddHeader>&amp;LREN Trading, SA</oddHeader>
    <oddFooter>&amp;L&amp;D &amp;T&amp;R&amp;A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showGridLines="0" zoomScale="80" zoomScaleNormal="80" workbookViewId="0">
      <selection activeCell="D34" sqref="D34"/>
    </sheetView>
  </sheetViews>
  <sheetFormatPr defaultColWidth="9.08984375" defaultRowHeight="12"/>
  <cols>
    <col min="1" max="1" width="2.36328125" style="123" customWidth="1"/>
    <col min="2" max="2" width="9.453125" style="123" hidden="1" customWidth="1"/>
    <col min="3" max="3" width="1.54296875" style="123" customWidth="1"/>
    <col min="4" max="4" width="31.453125" style="124" customWidth="1"/>
    <col min="5" max="5" width="6.6328125" style="124" customWidth="1"/>
    <col min="6" max="6" width="13.54296875" style="124" customWidth="1"/>
    <col min="7" max="7" width="1.54296875" style="124" customWidth="1"/>
    <col min="8" max="8" width="12.08984375" style="124" customWidth="1"/>
    <col min="9" max="16384" width="9.08984375" style="123"/>
  </cols>
  <sheetData>
    <row r="1" spans="1:10" ht="15.75" customHeight="1">
      <c r="A1" s="7">
        <v>9</v>
      </c>
      <c r="D1" s="184" t="str">
        <f>Índice!D15</f>
        <v>Quadro N1-09-RENTrading - Custos financeiros</v>
      </c>
      <c r="E1" s="184"/>
      <c r="F1" s="184"/>
      <c r="G1" s="184"/>
      <c r="H1" s="184"/>
    </row>
    <row r="3" spans="1:10" s="8" customFormat="1" ht="12.75" hidden="1" customHeight="1">
      <c r="B3" s="198"/>
      <c r="C3" s="134"/>
      <c r="D3" s="133" t="s">
        <v>157</v>
      </c>
      <c r="E3" s="132"/>
      <c r="F3" s="131"/>
      <c r="G3" s="131"/>
      <c r="H3" s="131"/>
    </row>
    <row r="4" spans="1:10">
      <c r="B4" s="198"/>
      <c r="C4" s="125"/>
      <c r="D4" s="126"/>
      <c r="E4" s="126"/>
      <c r="F4" s="130"/>
      <c r="G4" s="130"/>
      <c r="H4" s="130"/>
    </row>
    <row r="5" spans="1:10" hidden="1">
      <c r="B5" s="198"/>
      <c r="C5" s="125"/>
      <c r="D5" s="126" t="s">
        <v>156</v>
      </c>
      <c r="E5" s="129"/>
      <c r="F5" s="128"/>
      <c r="G5" s="128"/>
      <c r="H5" s="128"/>
    </row>
    <row r="6" spans="1:10" ht="24" hidden="1">
      <c r="B6" s="198"/>
      <c r="C6" s="125"/>
      <c r="D6" s="135" t="s">
        <v>163</v>
      </c>
      <c r="E6" s="137"/>
      <c r="F6" s="128"/>
      <c r="G6" s="128"/>
      <c r="H6" s="128"/>
    </row>
    <row r="7" spans="1:10">
      <c r="B7" s="198"/>
      <c r="C7" s="125"/>
      <c r="D7" s="126"/>
      <c r="E7" s="126"/>
      <c r="F7" s="126"/>
      <c r="G7" s="126"/>
      <c r="H7" s="138"/>
      <c r="I7" s="139"/>
      <c r="J7" s="125"/>
    </row>
    <row r="8" spans="1:10" ht="13">
      <c r="B8" s="198"/>
      <c r="C8" s="125"/>
      <c r="D8" s="127"/>
      <c r="E8" s="126"/>
      <c r="F8" s="136" t="s">
        <v>129</v>
      </c>
      <c r="G8" s="15"/>
      <c r="H8" s="136" t="s">
        <v>130</v>
      </c>
      <c r="I8" s="139"/>
      <c r="J8" s="125"/>
    </row>
    <row r="9" spans="1:10" s="125" customFormat="1">
      <c r="B9" s="198"/>
      <c r="D9" s="127"/>
      <c r="E9" s="126"/>
      <c r="F9" s="140"/>
      <c r="G9" s="140"/>
      <c r="H9" s="140"/>
      <c r="I9" s="139"/>
    </row>
    <row r="10" spans="1:10" ht="13">
      <c r="B10" s="198"/>
      <c r="C10" s="125"/>
      <c r="D10" s="145" t="s">
        <v>155</v>
      </c>
      <c r="E10" s="140" t="s">
        <v>165</v>
      </c>
      <c r="F10" s="144"/>
      <c r="G10" s="141"/>
      <c r="H10" s="144"/>
      <c r="I10" s="139"/>
      <c r="J10" s="125"/>
    </row>
    <row r="11" spans="1:10" ht="13">
      <c r="B11" s="198"/>
      <c r="C11" s="125"/>
      <c r="D11" s="145" t="s">
        <v>162</v>
      </c>
      <c r="E11" s="140" t="s">
        <v>164</v>
      </c>
      <c r="F11" s="144"/>
      <c r="G11" s="142"/>
      <c r="H11" s="144"/>
      <c r="I11" s="139"/>
      <c r="J11" s="125"/>
    </row>
    <row r="12" spans="1:10" ht="13">
      <c r="B12" s="198"/>
      <c r="C12" s="125"/>
      <c r="D12" s="145" t="s">
        <v>161</v>
      </c>
      <c r="E12" s="140" t="s">
        <v>165</v>
      </c>
      <c r="F12" s="144"/>
      <c r="G12" s="141"/>
      <c r="H12" s="144"/>
      <c r="I12" s="139"/>
      <c r="J12" s="125"/>
    </row>
    <row r="13" spans="1:10" ht="13">
      <c r="B13" s="198"/>
      <c r="C13" s="125"/>
      <c r="D13" s="145" t="s">
        <v>154</v>
      </c>
      <c r="E13" s="140" t="s">
        <v>165</v>
      </c>
      <c r="F13" s="144"/>
      <c r="G13" s="141"/>
      <c r="H13" s="144"/>
      <c r="I13" s="139"/>
      <c r="J13" s="125"/>
    </row>
    <row r="14" spans="1:10" ht="13">
      <c r="B14" s="198"/>
      <c r="C14" s="125"/>
      <c r="D14" s="145" t="s">
        <v>159</v>
      </c>
      <c r="E14" s="140" t="s">
        <v>165</v>
      </c>
      <c r="F14" s="144"/>
      <c r="G14" s="141"/>
      <c r="H14" s="144"/>
      <c r="I14" s="139"/>
      <c r="J14" s="125"/>
    </row>
    <row r="15" spans="1:10" ht="13">
      <c r="B15" s="198"/>
      <c r="C15" s="125"/>
      <c r="D15" s="145" t="s">
        <v>160</v>
      </c>
      <c r="E15" s="140" t="s">
        <v>165</v>
      </c>
      <c r="F15" s="144"/>
      <c r="G15" s="141"/>
      <c r="H15" s="144"/>
      <c r="I15" s="139"/>
      <c r="J15" s="125"/>
    </row>
    <row r="16" spans="1:10">
      <c r="D16" s="126"/>
      <c r="E16" s="126"/>
      <c r="F16" s="126"/>
      <c r="G16" s="126"/>
      <c r="H16" s="126"/>
      <c r="I16" s="139"/>
      <c r="J16" s="125"/>
    </row>
    <row r="17" spans="4:10">
      <c r="D17" s="126"/>
      <c r="E17" s="126"/>
      <c r="F17" s="126"/>
      <c r="G17" s="126"/>
      <c r="H17" s="126"/>
      <c r="I17" s="139"/>
      <c r="J17" s="125"/>
    </row>
    <row r="18" spans="4:10">
      <c r="I18" s="143"/>
    </row>
  </sheetData>
  <mergeCells count="2">
    <mergeCell ref="D1:H1"/>
    <mergeCell ref="B3:B15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0"/>
  <sheetViews>
    <sheetView showGridLines="0" zoomScale="80" zoomScaleNormal="80" workbookViewId="0">
      <selection activeCell="G60" sqref="G60"/>
    </sheetView>
  </sheetViews>
  <sheetFormatPr defaultColWidth="9.08984375" defaultRowHeight="13"/>
  <cols>
    <col min="1" max="1" width="11.6328125" style="147" customWidth="1"/>
    <col min="2" max="2" width="49.54296875" style="17" bestFit="1" customWidth="1"/>
    <col min="3" max="3" width="1.6328125" style="9" customWidth="1"/>
    <col min="4" max="4" width="13.54296875" style="146" customWidth="1"/>
    <col min="5" max="5" width="15.08984375" style="10" customWidth="1"/>
    <col min="6" max="6" width="13.08984375" style="146" customWidth="1"/>
    <col min="7" max="7" width="13.54296875" style="146" customWidth="1"/>
    <col min="8" max="8" width="14.6328125" style="36" customWidth="1"/>
    <col min="9" max="16384" width="9.08984375" style="36"/>
  </cols>
  <sheetData>
    <row r="1" spans="1:7">
      <c r="A1" s="7">
        <v>10</v>
      </c>
      <c r="B1" s="168"/>
      <c r="C1" s="168"/>
      <c r="D1" s="168"/>
      <c r="E1" s="168"/>
      <c r="F1" s="168"/>
      <c r="G1" s="168"/>
    </row>
    <row r="2" spans="1:7">
      <c r="A2" s="167"/>
      <c r="B2" s="168"/>
      <c r="C2" s="168"/>
      <c r="D2" s="168"/>
      <c r="E2" s="168"/>
      <c r="F2" s="168"/>
      <c r="G2" s="168"/>
    </row>
    <row r="3" spans="1:7" ht="15.5">
      <c r="A3" s="167"/>
      <c r="B3" s="184" t="str">
        <f>+Índice!D16</f>
        <v>Quadro N1-10-RENTrading - Ativos</v>
      </c>
      <c r="C3" s="184"/>
      <c r="D3" s="166"/>
      <c r="E3" s="166"/>
      <c r="F3" s="36"/>
      <c r="G3" s="166"/>
    </row>
    <row r="5" spans="1:7">
      <c r="B5" s="52"/>
      <c r="G5" s="13" t="s">
        <v>131</v>
      </c>
    </row>
    <row r="7" spans="1:7" ht="19.5" customHeight="1">
      <c r="B7" s="36"/>
      <c r="D7" s="159" t="s">
        <v>177</v>
      </c>
      <c r="E7" s="199" t="s">
        <v>173</v>
      </c>
      <c r="F7" s="199"/>
      <c r="G7" s="159" t="s">
        <v>175</v>
      </c>
    </row>
    <row r="8" spans="1:7" s="164" customFormat="1" ht="35.25" customHeight="1">
      <c r="A8" s="165"/>
      <c r="B8" s="14" t="s">
        <v>181</v>
      </c>
      <c r="C8" s="15"/>
      <c r="D8" s="157" t="s">
        <v>183</v>
      </c>
      <c r="E8" s="158" t="s">
        <v>180</v>
      </c>
      <c r="F8" s="158" t="s">
        <v>179</v>
      </c>
      <c r="G8" s="157" t="s">
        <v>184</v>
      </c>
    </row>
    <row r="9" spans="1:7">
      <c r="C9" s="18"/>
      <c r="D9" s="46"/>
      <c r="E9" s="23"/>
      <c r="F9" s="161"/>
      <c r="G9" s="46"/>
    </row>
    <row r="10" spans="1:7">
      <c r="C10" s="18"/>
      <c r="D10" s="46"/>
      <c r="E10" s="23"/>
      <c r="F10" s="161"/>
      <c r="G10" s="46"/>
    </row>
    <row r="11" spans="1:7">
      <c r="B11" s="156" t="s">
        <v>178</v>
      </c>
      <c r="C11" s="18"/>
      <c r="D11" s="23"/>
      <c r="E11" s="23"/>
      <c r="F11" s="23"/>
      <c r="G11" s="23"/>
    </row>
    <row r="12" spans="1:7">
      <c r="B12" s="153" t="s">
        <v>170</v>
      </c>
      <c r="C12" s="18"/>
      <c r="D12" s="23"/>
      <c r="E12" s="23"/>
      <c r="F12" s="23"/>
      <c r="G12" s="19"/>
    </row>
    <row r="13" spans="1:7">
      <c r="A13" s="162"/>
      <c r="B13" s="153" t="s">
        <v>169</v>
      </c>
      <c r="C13" s="18"/>
      <c r="D13" s="19"/>
      <c r="E13" s="19"/>
      <c r="F13" s="19"/>
      <c r="G13" s="19"/>
    </row>
    <row r="14" spans="1:7">
      <c r="B14" s="153" t="s">
        <v>168</v>
      </c>
      <c r="C14" s="18"/>
      <c r="D14" s="19"/>
      <c r="E14" s="19"/>
      <c r="F14" s="19"/>
      <c r="G14" s="19"/>
    </row>
    <row r="15" spans="1:7" collapsed="1">
      <c r="A15" s="162"/>
      <c r="B15" s="153" t="s">
        <v>167</v>
      </c>
      <c r="C15" s="18"/>
      <c r="D15" s="19"/>
      <c r="E15" s="19"/>
      <c r="F15" s="19"/>
      <c r="G15" s="19"/>
    </row>
    <row r="16" spans="1:7">
      <c r="A16" s="162"/>
      <c r="B16" s="153"/>
      <c r="C16" s="18"/>
      <c r="D16" s="163"/>
      <c r="E16" s="19"/>
      <c r="F16" s="19"/>
      <c r="G16" s="163"/>
    </row>
    <row r="17" spans="1:8" ht="27" customHeight="1">
      <c r="A17" s="162"/>
      <c r="B17" s="151" t="s">
        <v>166</v>
      </c>
      <c r="D17" s="150"/>
      <c r="E17" s="150"/>
      <c r="F17" s="150"/>
      <c r="G17" s="150"/>
    </row>
    <row r="18" spans="1:8">
      <c r="A18" s="162"/>
      <c r="D18" s="46"/>
      <c r="E18" s="46"/>
      <c r="F18" s="46"/>
      <c r="G18" s="46"/>
      <c r="H18" s="46"/>
    </row>
    <row r="19" spans="1:8">
      <c r="A19" s="36"/>
      <c r="C19" s="17"/>
      <c r="D19" s="36"/>
      <c r="E19" s="36"/>
      <c r="F19" s="36"/>
      <c r="G19" s="36"/>
    </row>
    <row r="20" spans="1:8">
      <c r="A20" s="36"/>
      <c r="D20" s="161"/>
      <c r="E20" s="103"/>
      <c r="F20" s="160"/>
      <c r="G20" s="161"/>
    </row>
    <row r="21" spans="1:8">
      <c r="A21" s="36"/>
      <c r="B21" s="156"/>
      <c r="E21" s="103"/>
      <c r="F21" s="160"/>
    </row>
    <row r="22" spans="1:8">
      <c r="A22" s="36"/>
      <c r="B22" s="52"/>
      <c r="E22" s="103"/>
    </row>
    <row r="23" spans="1:8">
      <c r="A23" s="36"/>
      <c r="B23" s="11"/>
      <c r="E23" s="103"/>
    </row>
    <row r="24" spans="1:8" ht="20.25" customHeight="1">
      <c r="B24" s="36"/>
      <c r="D24" s="159" t="s">
        <v>177</v>
      </c>
      <c r="E24" s="199" t="s">
        <v>176</v>
      </c>
      <c r="F24" s="199"/>
      <c r="G24" s="159" t="s">
        <v>175</v>
      </c>
    </row>
    <row r="25" spans="1:8" ht="27" customHeight="1">
      <c r="B25" s="14" t="s">
        <v>174</v>
      </c>
      <c r="C25" s="15"/>
      <c r="D25" s="157" t="s">
        <v>183</v>
      </c>
      <c r="E25" s="158" t="s">
        <v>173</v>
      </c>
      <c r="F25" s="158" t="s">
        <v>172</v>
      </c>
      <c r="G25" s="157" t="s">
        <v>184</v>
      </c>
    </row>
    <row r="26" spans="1:8">
      <c r="C26" s="18"/>
      <c r="D26" s="121"/>
      <c r="E26" s="121"/>
      <c r="F26" s="121"/>
      <c r="G26" s="121"/>
    </row>
    <row r="27" spans="1:8">
      <c r="B27" s="156" t="s">
        <v>171</v>
      </c>
      <c r="C27" s="18"/>
      <c r="D27" s="57"/>
      <c r="E27" s="57"/>
      <c r="F27" s="57"/>
      <c r="G27" s="57"/>
    </row>
    <row r="28" spans="1:8">
      <c r="B28" s="153" t="s">
        <v>170</v>
      </c>
      <c r="C28" s="18"/>
      <c r="D28" s="57"/>
      <c r="E28" s="57"/>
      <c r="F28" s="57"/>
      <c r="G28" s="57"/>
    </row>
    <row r="29" spans="1:8">
      <c r="A29" s="149"/>
      <c r="B29" s="153" t="s">
        <v>169</v>
      </c>
      <c r="C29" s="18"/>
      <c r="D29" s="57"/>
      <c r="E29" s="19"/>
      <c r="F29" s="57"/>
      <c r="G29" s="57"/>
    </row>
    <row r="30" spans="1:8" s="154" customFormat="1">
      <c r="A30" s="147"/>
      <c r="B30" s="153" t="s">
        <v>168</v>
      </c>
      <c r="C30" s="155"/>
      <c r="D30" s="57"/>
      <c r="E30" s="19"/>
      <c r="F30" s="57"/>
      <c r="G30" s="57"/>
    </row>
    <row r="31" spans="1:8" collapsed="1">
      <c r="A31" s="149"/>
      <c r="B31" s="153" t="s">
        <v>167</v>
      </c>
      <c r="D31" s="57"/>
      <c r="E31" s="19"/>
      <c r="F31" s="57"/>
      <c r="G31" s="57"/>
    </row>
    <row r="32" spans="1:8">
      <c r="A32" s="149"/>
      <c r="B32" s="36"/>
      <c r="D32" s="152"/>
      <c r="E32" s="152"/>
      <c r="F32" s="152"/>
      <c r="G32" s="152"/>
    </row>
    <row r="33" spans="1:7" ht="22.5" customHeight="1">
      <c r="A33" s="149"/>
      <c r="B33" s="151" t="s">
        <v>166</v>
      </c>
      <c r="D33" s="150"/>
      <c r="E33" s="150"/>
      <c r="F33" s="150"/>
      <c r="G33" s="150"/>
    </row>
    <row r="34" spans="1:7">
      <c r="A34" s="149"/>
      <c r="E34" s="103"/>
    </row>
    <row r="35" spans="1:7">
      <c r="A35" s="36"/>
      <c r="B35" s="36"/>
      <c r="C35" s="36"/>
      <c r="D35" s="46"/>
      <c r="E35" s="148"/>
      <c r="F35" s="36"/>
      <c r="G35" s="46"/>
    </row>
    <row r="36" spans="1:7">
      <c r="A36" s="36"/>
      <c r="B36" s="36"/>
      <c r="C36" s="36"/>
      <c r="D36" s="46"/>
      <c r="E36" s="148"/>
      <c r="F36" s="36"/>
      <c r="G36" s="46"/>
    </row>
    <row r="37" spans="1:7">
      <c r="A37" s="36"/>
      <c r="B37" s="36"/>
      <c r="C37" s="36"/>
      <c r="D37" s="46"/>
      <c r="E37" s="148"/>
      <c r="F37" s="36"/>
      <c r="G37" s="46"/>
    </row>
    <row r="38" spans="1:7" ht="9" customHeight="1">
      <c r="A38" s="36"/>
      <c r="B38" s="36"/>
      <c r="C38" s="36"/>
      <c r="D38" s="36"/>
      <c r="E38" s="36"/>
      <c r="F38" s="36"/>
      <c r="G38" s="36"/>
    </row>
    <row r="39" spans="1:7">
      <c r="A39" s="36"/>
      <c r="B39" s="36"/>
      <c r="C39" s="36"/>
      <c r="D39" s="36"/>
      <c r="E39" s="36"/>
      <c r="F39" s="36"/>
      <c r="G39" s="36"/>
    </row>
    <row r="40" spans="1:7">
      <c r="A40" s="36"/>
      <c r="B40" s="36"/>
      <c r="C40" s="36"/>
      <c r="D40" s="36"/>
      <c r="E40" s="36"/>
      <c r="F40" s="36"/>
      <c r="G40" s="36"/>
    </row>
    <row r="41" spans="1:7">
      <c r="A41" s="36"/>
      <c r="B41" s="36"/>
      <c r="C41" s="36"/>
      <c r="D41" s="36"/>
      <c r="E41" s="36"/>
      <c r="F41" s="36"/>
      <c r="G41" s="36"/>
    </row>
    <row r="42" spans="1:7">
      <c r="A42" s="36"/>
      <c r="B42" s="36"/>
      <c r="C42" s="36"/>
      <c r="D42" s="36"/>
      <c r="E42" s="36"/>
      <c r="F42" s="36"/>
      <c r="G42" s="36"/>
    </row>
    <row r="43" spans="1:7">
      <c r="A43" s="36"/>
      <c r="B43" s="36"/>
      <c r="C43" s="36"/>
      <c r="D43" s="36"/>
      <c r="E43" s="36"/>
      <c r="F43" s="36"/>
      <c r="G43" s="36"/>
    </row>
    <row r="44" spans="1:7">
      <c r="A44" s="36"/>
      <c r="B44" s="36"/>
      <c r="C44" s="36"/>
      <c r="D44" s="36"/>
      <c r="E44" s="36"/>
      <c r="F44" s="36"/>
      <c r="G44" s="36"/>
    </row>
    <row r="45" spans="1:7">
      <c r="A45" s="36"/>
      <c r="B45" s="36"/>
      <c r="C45" s="36"/>
      <c r="D45" s="36"/>
      <c r="E45" s="36"/>
      <c r="F45" s="36"/>
      <c r="G45" s="36"/>
    </row>
    <row r="46" spans="1:7">
      <c r="A46" s="36"/>
      <c r="B46" s="36"/>
      <c r="C46" s="36"/>
      <c r="D46" s="36"/>
      <c r="E46" s="36"/>
      <c r="F46" s="36"/>
      <c r="G46" s="36"/>
    </row>
    <row r="47" spans="1:7">
      <c r="A47" s="36"/>
      <c r="B47" s="36"/>
      <c r="C47" s="36"/>
      <c r="D47" s="36"/>
      <c r="E47" s="36"/>
      <c r="F47" s="36"/>
      <c r="G47" s="36"/>
    </row>
    <row r="48" spans="1:7">
      <c r="A48" s="36"/>
      <c r="B48" s="36"/>
      <c r="C48" s="36"/>
      <c r="D48" s="36"/>
      <c r="E48" s="36"/>
      <c r="F48" s="36"/>
      <c r="G48" s="36"/>
    </row>
    <row r="49" spans="1:7">
      <c r="A49" s="36"/>
      <c r="B49" s="36"/>
      <c r="C49" s="36"/>
      <c r="D49" s="36"/>
      <c r="E49" s="36"/>
      <c r="F49" s="36"/>
      <c r="G49" s="36"/>
    </row>
    <row r="50" spans="1:7">
      <c r="A50" s="36"/>
      <c r="B50" s="36"/>
      <c r="C50" s="36"/>
      <c r="D50" s="36"/>
      <c r="E50" s="36"/>
      <c r="F50" s="36"/>
      <c r="G50" s="36"/>
    </row>
    <row r="51" spans="1:7">
      <c r="A51" s="36"/>
      <c r="B51" s="36"/>
      <c r="C51" s="36"/>
      <c r="D51" s="36"/>
      <c r="E51" s="36"/>
      <c r="F51" s="36"/>
      <c r="G51" s="36"/>
    </row>
    <row r="52" spans="1:7">
      <c r="A52" s="36"/>
      <c r="B52" s="36"/>
      <c r="C52" s="36"/>
      <c r="D52" s="36"/>
      <c r="E52" s="36"/>
      <c r="F52" s="36"/>
      <c r="G52" s="36"/>
    </row>
    <row r="53" spans="1:7">
      <c r="A53" s="36"/>
      <c r="B53" s="36"/>
      <c r="C53" s="36"/>
      <c r="D53" s="36"/>
      <c r="E53" s="36"/>
      <c r="F53" s="36"/>
      <c r="G53" s="36"/>
    </row>
    <row r="54" spans="1:7">
      <c r="A54" s="36"/>
      <c r="B54" s="36"/>
      <c r="C54" s="36"/>
      <c r="D54" s="36"/>
      <c r="E54" s="36"/>
      <c r="F54" s="36"/>
      <c r="G54" s="36"/>
    </row>
    <row r="55" spans="1:7">
      <c r="A55" s="36"/>
      <c r="B55" s="36"/>
      <c r="C55" s="36"/>
      <c r="D55" s="36"/>
      <c r="E55" s="36"/>
      <c r="F55" s="36"/>
      <c r="G55" s="36"/>
    </row>
    <row r="56" spans="1:7">
      <c r="A56" s="36"/>
      <c r="B56" s="36"/>
      <c r="C56" s="36"/>
      <c r="D56" s="36"/>
      <c r="E56" s="36"/>
      <c r="F56" s="36"/>
      <c r="G56" s="36"/>
    </row>
    <row r="57" spans="1:7">
      <c r="A57" s="36"/>
      <c r="B57" s="36"/>
      <c r="C57" s="36"/>
      <c r="D57" s="36"/>
      <c r="E57" s="36"/>
      <c r="F57" s="36"/>
      <c r="G57" s="36"/>
    </row>
    <row r="58" spans="1:7">
      <c r="A58" s="36"/>
      <c r="B58" s="36"/>
      <c r="C58" s="36"/>
      <c r="D58" s="36"/>
      <c r="E58" s="36"/>
      <c r="F58" s="36"/>
      <c r="G58" s="36"/>
    </row>
    <row r="59" spans="1:7">
      <c r="A59" s="36"/>
      <c r="B59" s="36"/>
      <c r="C59" s="36"/>
      <c r="D59" s="36"/>
      <c r="E59" s="36"/>
      <c r="F59" s="36"/>
      <c r="G59" s="36"/>
    </row>
    <row r="60" spans="1:7">
      <c r="A60" s="36"/>
      <c r="B60" s="36"/>
      <c r="C60" s="36"/>
      <c r="D60" s="36"/>
      <c r="E60" s="36"/>
      <c r="F60" s="36"/>
      <c r="G60" s="36"/>
    </row>
    <row r="61" spans="1:7">
      <c r="A61" s="36"/>
      <c r="B61" s="36"/>
      <c r="C61" s="36"/>
      <c r="D61" s="36"/>
      <c r="E61" s="36"/>
      <c r="F61" s="36"/>
      <c r="G61" s="36"/>
    </row>
    <row r="62" spans="1:7">
      <c r="A62" s="36"/>
      <c r="B62" s="36"/>
      <c r="C62" s="36"/>
      <c r="D62" s="36"/>
      <c r="E62" s="36"/>
      <c r="F62" s="36"/>
      <c r="G62" s="36"/>
    </row>
    <row r="63" spans="1:7">
      <c r="A63" s="36"/>
      <c r="B63" s="36"/>
      <c r="C63" s="36"/>
      <c r="D63" s="36"/>
      <c r="E63" s="36"/>
      <c r="F63" s="36"/>
      <c r="G63" s="36"/>
    </row>
    <row r="64" spans="1:7">
      <c r="A64" s="36"/>
      <c r="B64" s="36"/>
      <c r="C64" s="36"/>
      <c r="D64" s="36"/>
      <c r="E64" s="36"/>
      <c r="F64" s="36"/>
      <c r="G64" s="36"/>
    </row>
    <row r="65" spans="1:7">
      <c r="A65" s="36"/>
      <c r="B65" s="36"/>
      <c r="C65" s="36"/>
      <c r="D65" s="36"/>
      <c r="E65" s="36"/>
      <c r="F65" s="36"/>
      <c r="G65" s="36"/>
    </row>
    <row r="66" spans="1:7">
      <c r="A66" s="36"/>
      <c r="B66" s="36"/>
      <c r="C66" s="36"/>
      <c r="D66" s="36"/>
      <c r="E66" s="36"/>
      <c r="F66" s="36"/>
      <c r="G66" s="36"/>
    </row>
    <row r="68" spans="1:7">
      <c r="A68" s="36"/>
      <c r="B68" s="36"/>
      <c r="C68" s="36"/>
      <c r="D68" s="36"/>
      <c r="E68" s="36"/>
      <c r="F68" s="36"/>
      <c r="G68" s="36"/>
    </row>
    <row r="69" spans="1:7">
      <c r="A69" s="36"/>
      <c r="B69" s="36"/>
      <c r="C69" s="36"/>
      <c r="D69" s="36"/>
      <c r="E69" s="36"/>
      <c r="F69" s="36"/>
      <c r="G69" s="36"/>
    </row>
    <row r="70" spans="1:7">
      <c r="A70" s="36"/>
      <c r="B70" s="36"/>
      <c r="C70" s="36"/>
      <c r="D70" s="36"/>
      <c r="E70" s="36"/>
      <c r="F70" s="36"/>
      <c r="G70" s="36"/>
    </row>
    <row r="71" spans="1:7">
      <c r="A71" s="36"/>
      <c r="B71" s="36"/>
      <c r="C71" s="36"/>
      <c r="D71" s="36"/>
      <c r="E71" s="36"/>
      <c r="F71" s="36"/>
      <c r="G71" s="36"/>
    </row>
    <row r="72" spans="1:7">
      <c r="A72" s="36"/>
      <c r="B72" s="36"/>
      <c r="C72" s="36"/>
      <c r="D72" s="36"/>
      <c r="E72" s="36"/>
      <c r="F72" s="36"/>
      <c r="G72" s="36"/>
    </row>
    <row r="73" spans="1:7">
      <c r="A73" s="36"/>
      <c r="B73" s="36"/>
      <c r="C73" s="36"/>
      <c r="D73" s="36"/>
      <c r="E73" s="36"/>
      <c r="F73" s="36"/>
      <c r="G73" s="36"/>
    </row>
    <row r="74" spans="1:7">
      <c r="A74" s="36"/>
      <c r="B74" s="36"/>
      <c r="C74" s="36"/>
      <c r="D74" s="36"/>
      <c r="E74" s="36"/>
      <c r="F74" s="36"/>
      <c r="G74" s="36"/>
    </row>
    <row r="75" spans="1:7">
      <c r="A75" s="36"/>
      <c r="B75" s="36"/>
      <c r="C75" s="36"/>
      <c r="D75" s="36"/>
      <c r="E75" s="36"/>
      <c r="F75" s="36"/>
      <c r="G75" s="36"/>
    </row>
    <row r="76" spans="1:7">
      <c r="A76" s="36"/>
      <c r="B76" s="36"/>
      <c r="C76" s="36"/>
      <c r="D76" s="36"/>
      <c r="E76" s="36"/>
      <c r="F76" s="36"/>
      <c r="G76" s="36"/>
    </row>
    <row r="77" spans="1:7">
      <c r="A77" s="36"/>
      <c r="B77" s="36"/>
      <c r="C77" s="36"/>
      <c r="D77" s="36"/>
      <c r="E77" s="36"/>
      <c r="F77" s="36"/>
      <c r="G77" s="36"/>
    </row>
    <row r="78" spans="1:7">
      <c r="A78" s="36"/>
      <c r="B78" s="36"/>
      <c r="C78" s="36"/>
      <c r="D78" s="36"/>
      <c r="E78" s="36"/>
      <c r="F78" s="36"/>
      <c r="G78" s="36"/>
    </row>
    <row r="79" spans="1:7">
      <c r="A79" s="36"/>
      <c r="B79" s="36"/>
      <c r="C79" s="36"/>
      <c r="D79" s="36"/>
      <c r="E79" s="36"/>
      <c r="F79" s="36"/>
      <c r="G79" s="36"/>
    </row>
    <row r="80" spans="1:7">
      <c r="A80" s="36"/>
      <c r="B80" s="36"/>
      <c r="C80" s="36"/>
      <c r="D80" s="36"/>
      <c r="E80" s="36"/>
      <c r="F80" s="36"/>
      <c r="G80" s="36"/>
    </row>
    <row r="81" spans="1:7">
      <c r="A81" s="36"/>
      <c r="B81" s="36"/>
      <c r="C81" s="36"/>
      <c r="D81" s="36"/>
      <c r="E81" s="36"/>
      <c r="F81" s="36"/>
      <c r="G81" s="36"/>
    </row>
    <row r="82" spans="1:7">
      <c r="A82" s="36"/>
      <c r="B82" s="36"/>
      <c r="C82" s="36"/>
      <c r="D82" s="36"/>
      <c r="E82" s="36"/>
      <c r="F82" s="36"/>
      <c r="G82" s="36"/>
    </row>
    <row r="83" spans="1:7">
      <c r="A83" s="36"/>
      <c r="B83" s="36"/>
      <c r="C83" s="36"/>
      <c r="D83" s="36"/>
      <c r="E83" s="36"/>
      <c r="F83" s="36"/>
      <c r="G83" s="36"/>
    </row>
    <row r="84" spans="1:7">
      <c r="A84" s="36"/>
      <c r="B84" s="36"/>
      <c r="C84" s="36"/>
      <c r="D84" s="36"/>
      <c r="E84" s="36"/>
      <c r="F84" s="36"/>
      <c r="G84" s="36"/>
    </row>
    <row r="85" spans="1:7">
      <c r="A85" s="36"/>
      <c r="B85" s="36"/>
      <c r="C85" s="36"/>
      <c r="D85" s="36"/>
      <c r="E85" s="36"/>
      <c r="F85" s="36"/>
      <c r="G85" s="36"/>
    </row>
    <row r="86" spans="1:7">
      <c r="A86" s="36"/>
      <c r="B86" s="36"/>
      <c r="C86" s="36"/>
      <c r="D86" s="36"/>
      <c r="E86" s="36"/>
      <c r="F86" s="36"/>
      <c r="G86" s="36"/>
    </row>
    <row r="87" spans="1:7">
      <c r="A87" s="36"/>
      <c r="B87" s="36"/>
      <c r="C87" s="36"/>
      <c r="D87" s="36"/>
      <c r="E87" s="36"/>
      <c r="F87" s="36"/>
      <c r="G87" s="36"/>
    </row>
    <row r="88" spans="1:7">
      <c r="A88" s="36"/>
      <c r="B88" s="36"/>
      <c r="C88" s="36"/>
      <c r="D88" s="36"/>
      <c r="E88" s="36"/>
      <c r="F88" s="36"/>
      <c r="G88" s="36"/>
    </row>
    <row r="89" spans="1:7">
      <c r="A89" s="36"/>
      <c r="B89" s="36"/>
      <c r="C89" s="36"/>
      <c r="D89" s="36"/>
      <c r="E89" s="36"/>
      <c r="F89" s="36"/>
      <c r="G89" s="36"/>
    </row>
    <row r="90" spans="1:7">
      <c r="A90" s="36"/>
      <c r="B90" s="36"/>
      <c r="C90" s="36"/>
      <c r="D90" s="36"/>
      <c r="E90" s="36"/>
      <c r="F90" s="36"/>
      <c r="G90" s="36"/>
    </row>
    <row r="91" spans="1:7">
      <c r="A91" s="36"/>
      <c r="B91" s="36"/>
      <c r="C91" s="36"/>
      <c r="D91" s="36"/>
      <c r="E91" s="36"/>
      <c r="F91" s="36"/>
      <c r="G91" s="36"/>
    </row>
    <row r="92" spans="1:7">
      <c r="A92" s="36"/>
      <c r="B92" s="36"/>
      <c r="C92" s="36"/>
      <c r="D92" s="36"/>
      <c r="E92" s="36"/>
      <c r="F92" s="36"/>
      <c r="G92" s="36"/>
    </row>
    <row r="93" spans="1:7">
      <c r="A93" s="36"/>
      <c r="B93" s="36"/>
      <c r="C93" s="36"/>
      <c r="D93" s="36"/>
      <c r="E93" s="36"/>
      <c r="F93" s="36"/>
      <c r="G93" s="36"/>
    </row>
    <row r="94" spans="1:7">
      <c r="A94" s="36"/>
      <c r="B94" s="36"/>
      <c r="C94" s="36"/>
      <c r="D94" s="36"/>
      <c r="E94" s="36"/>
      <c r="F94" s="36"/>
      <c r="G94" s="36"/>
    </row>
    <row r="95" spans="1:7">
      <c r="A95" s="36"/>
      <c r="B95" s="36"/>
      <c r="C95" s="36"/>
      <c r="D95" s="36"/>
      <c r="E95" s="36"/>
      <c r="F95" s="36"/>
      <c r="G95" s="36"/>
    </row>
    <row r="96" spans="1:7">
      <c r="A96" s="36"/>
      <c r="B96" s="36"/>
      <c r="C96" s="36"/>
      <c r="D96" s="36"/>
      <c r="E96" s="36"/>
      <c r="F96" s="36"/>
      <c r="G96" s="36"/>
    </row>
    <row r="97" spans="1:7">
      <c r="A97" s="36"/>
      <c r="B97" s="36"/>
      <c r="C97" s="36"/>
      <c r="D97" s="36"/>
      <c r="E97" s="36"/>
      <c r="F97" s="36"/>
      <c r="G97" s="36"/>
    </row>
    <row r="98" spans="1:7">
      <c r="A98" s="36"/>
      <c r="B98" s="36"/>
      <c r="C98" s="36"/>
      <c r="D98" s="36"/>
      <c r="E98" s="36"/>
      <c r="F98" s="36"/>
      <c r="G98" s="36"/>
    </row>
    <row r="99" spans="1:7">
      <c r="A99" s="36"/>
      <c r="B99" s="36"/>
      <c r="C99" s="36"/>
      <c r="D99" s="36"/>
      <c r="E99" s="36"/>
      <c r="F99" s="36"/>
      <c r="G99" s="36"/>
    </row>
    <row r="100" spans="1:7">
      <c r="A100" s="36"/>
      <c r="B100" s="36"/>
      <c r="C100" s="36"/>
      <c r="D100" s="36"/>
      <c r="E100" s="36"/>
      <c r="F100" s="36"/>
      <c r="G100" s="36"/>
    </row>
    <row r="101" spans="1:7">
      <c r="A101" s="36"/>
      <c r="B101" s="36"/>
      <c r="C101" s="36"/>
      <c r="D101" s="36"/>
      <c r="E101" s="36"/>
      <c r="F101" s="36"/>
      <c r="G101" s="36"/>
    </row>
    <row r="102" spans="1:7">
      <c r="A102" s="36"/>
      <c r="B102" s="36"/>
      <c r="C102" s="36"/>
      <c r="D102" s="36"/>
      <c r="E102" s="36"/>
      <c r="F102" s="36"/>
      <c r="G102" s="36"/>
    </row>
    <row r="103" spans="1:7">
      <c r="A103" s="36"/>
      <c r="B103" s="36"/>
      <c r="C103" s="36"/>
      <c r="D103" s="36"/>
      <c r="E103" s="36"/>
      <c r="F103" s="36"/>
      <c r="G103" s="36"/>
    </row>
    <row r="104" spans="1:7">
      <c r="A104" s="36"/>
      <c r="B104" s="36"/>
      <c r="C104" s="36"/>
      <c r="D104" s="36"/>
      <c r="E104" s="36"/>
      <c r="F104" s="36"/>
      <c r="G104" s="36"/>
    </row>
    <row r="105" spans="1:7">
      <c r="A105" s="36"/>
      <c r="B105" s="36"/>
      <c r="C105" s="36"/>
      <c r="D105" s="36"/>
      <c r="E105" s="36"/>
      <c r="F105" s="36"/>
      <c r="G105" s="36"/>
    </row>
    <row r="106" spans="1:7">
      <c r="A106" s="36"/>
      <c r="B106" s="36"/>
      <c r="C106" s="36"/>
      <c r="D106" s="36"/>
      <c r="E106" s="36"/>
      <c r="F106" s="36"/>
      <c r="G106" s="36"/>
    </row>
    <row r="107" spans="1:7">
      <c r="A107" s="36"/>
      <c r="B107" s="36"/>
      <c r="C107" s="36"/>
      <c r="D107" s="36"/>
      <c r="E107" s="36"/>
      <c r="F107" s="36"/>
      <c r="G107" s="36"/>
    </row>
    <row r="108" spans="1:7">
      <c r="A108" s="36"/>
      <c r="B108" s="36"/>
      <c r="C108" s="36"/>
      <c r="D108" s="36"/>
      <c r="E108" s="36"/>
      <c r="F108" s="36"/>
      <c r="G108" s="36"/>
    </row>
    <row r="109" spans="1:7">
      <c r="A109" s="36"/>
      <c r="B109" s="36"/>
      <c r="C109" s="36"/>
      <c r="D109" s="36"/>
      <c r="E109" s="36"/>
      <c r="F109" s="36"/>
      <c r="G109" s="36"/>
    </row>
    <row r="110" spans="1:7">
      <c r="A110" s="36"/>
      <c r="B110" s="36"/>
      <c r="C110" s="36"/>
      <c r="D110" s="36"/>
      <c r="E110" s="36"/>
      <c r="F110" s="36"/>
      <c r="G110" s="36"/>
    </row>
    <row r="111" spans="1:7">
      <c r="A111" s="36"/>
      <c r="B111" s="36"/>
      <c r="C111" s="36"/>
      <c r="D111" s="36"/>
      <c r="E111" s="36"/>
      <c r="F111" s="36"/>
      <c r="G111" s="36"/>
    </row>
    <row r="112" spans="1:7">
      <c r="A112" s="36"/>
      <c r="B112" s="36"/>
      <c r="C112" s="36"/>
      <c r="D112" s="36"/>
      <c r="E112" s="36"/>
      <c r="F112" s="36"/>
      <c r="G112" s="36"/>
    </row>
    <row r="113" spans="1:7">
      <c r="A113" s="36"/>
      <c r="B113" s="36"/>
      <c r="C113" s="36"/>
      <c r="D113" s="36"/>
      <c r="E113" s="36"/>
      <c r="F113" s="36"/>
      <c r="G113" s="36"/>
    </row>
    <row r="114" spans="1:7">
      <c r="A114" s="36"/>
      <c r="B114" s="36"/>
      <c r="C114" s="36"/>
      <c r="D114" s="36"/>
      <c r="E114" s="36"/>
      <c r="F114" s="36"/>
      <c r="G114" s="36"/>
    </row>
    <row r="115" spans="1:7">
      <c r="A115" s="36"/>
      <c r="B115" s="36"/>
      <c r="C115" s="36"/>
      <c r="D115" s="36"/>
      <c r="E115" s="36"/>
      <c r="F115" s="36"/>
      <c r="G115" s="36"/>
    </row>
    <row r="116" spans="1:7">
      <c r="A116" s="36"/>
      <c r="B116" s="36"/>
      <c r="C116" s="36"/>
      <c r="D116" s="36"/>
      <c r="E116" s="36"/>
      <c r="F116" s="36"/>
      <c r="G116" s="36"/>
    </row>
    <row r="117" spans="1:7">
      <c r="A117" s="36"/>
      <c r="B117" s="36"/>
      <c r="C117" s="36"/>
      <c r="D117" s="36"/>
      <c r="E117" s="36"/>
      <c r="F117" s="36"/>
      <c r="G117" s="36"/>
    </row>
    <row r="118" spans="1:7">
      <c r="A118" s="36"/>
      <c r="B118" s="36"/>
      <c r="C118" s="36"/>
      <c r="D118" s="36"/>
      <c r="E118" s="36"/>
      <c r="F118" s="36"/>
      <c r="G118" s="36"/>
    </row>
    <row r="119" spans="1:7">
      <c r="A119" s="36"/>
      <c r="B119" s="36"/>
      <c r="C119" s="36"/>
      <c r="D119" s="36"/>
      <c r="E119" s="36"/>
      <c r="F119" s="36"/>
      <c r="G119" s="36"/>
    </row>
    <row r="120" spans="1:7">
      <c r="A120" s="36"/>
      <c r="B120" s="36"/>
      <c r="C120" s="36"/>
      <c r="D120" s="36"/>
      <c r="E120" s="36"/>
      <c r="F120" s="36"/>
      <c r="G120" s="36"/>
    </row>
    <row r="121" spans="1:7">
      <c r="A121" s="36"/>
      <c r="B121" s="36"/>
      <c r="C121" s="36"/>
      <c r="D121" s="36"/>
      <c r="E121" s="36"/>
      <c r="F121" s="36"/>
      <c r="G121" s="36"/>
    </row>
    <row r="122" spans="1:7">
      <c r="A122" s="36"/>
      <c r="B122" s="36"/>
      <c r="C122" s="36"/>
      <c r="D122" s="36"/>
      <c r="E122" s="36"/>
      <c r="F122" s="36"/>
      <c r="G122" s="36"/>
    </row>
    <row r="123" spans="1:7">
      <c r="A123" s="36"/>
      <c r="B123" s="36"/>
      <c r="C123" s="36"/>
      <c r="D123" s="36"/>
      <c r="E123" s="36"/>
      <c r="F123" s="36"/>
      <c r="G123" s="36"/>
    </row>
    <row r="124" spans="1:7">
      <c r="A124" s="36"/>
      <c r="B124" s="36"/>
      <c r="C124" s="36"/>
      <c r="D124" s="36"/>
      <c r="E124" s="36"/>
      <c r="F124" s="36"/>
      <c r="G124" s="36"/>
    </row>
    <row r="125" spans="1:7">
      <c r="A125" s="36"/>
      <c r="B125" s="36"/>
      <c r="C125" s="36"/>
      <c r="D125" s="36"/>
      <c r="E125" s="36"/>
      <c r="F125" s="36"/>
      <c r="G125" s="36"/>
    </row>
    <row r="126" spans="1:7">
      <c r="A126" s="36"/>
      <c r="B126" s="36"/>
      <c r="C126" s="36"/>
      <c r="D126" s="36"/>
      <c r="E126" s="36"/>
      <c r="F126" s="36"/>
      <c r="G126" s="36"/>
    </row>
    <row r="127" spans="1:7">
      <c r="A127" s="36"/>
      <c r="B127" s="36"/>
      <c r="C127" s="36"/>
      <c r="D127" s="36"/>
      <c r="E127" s="36"/>
      <c r="F127" s="36"/>
      <c r="G127" s="36"/>
    </row>
    <row r="128" spans="1:7">
      <c r="A128" s="36"/>
      <c r="B128" s="36"/>
      <c r="C128" s="36"/>
      <c r="D128" s="36"/>
      <c r="E128" s="36"/>
      <c r="F128" s="36"/>
      <c r="G128" s="36"/>
    </row>
    <row r="129" spans="1:7">
      <c r="A129" s="36"/>
      <c r="B129" s="36"/>
      <c r="C129" s="36"/>
      <c r="D129" s="36"/>
      <c r="E129" s="36"/>
      <c r="F129" s="36"/>
      <c r="G129" s="36"/>
    </row>
    <row r="130" spans="1:7">
      <c r="A130" s="36"/>
      <c r="B130" s="36"/>
      <c r="C130" s="36"/>
      <c r="D130" s="36"/>
      <c r="E130" s="36"/>
      <c r="F130" s="36"/>
      <c r="G130" s="36"/>
    </row>
    <row r="131" spans="1:7">
      <c r="A131" s="36"/>
      <c r="B131" s="36"/>
      <c r="C131" s="36"/>
      <c r="D131" s="36"/>
      <c r="E131" s="36"/>
      <c r="F131" s="36"/>
      <c r="G131" s="36"/>
    </row>
    <row r="132" spans="1:7">
      <c r="A132" s="36"/>
      <c r="B132" s="36"/>
      <c r="C132" s="36"/>
      <c r="D132" s="36"/>
      <c r="E132" s="36"/>
      <c r="F132" s="36"/>
      <c r="G132" s="36"/>
    </row>
    <row r="133" spans="1:7">
      <c r="A133" s="36"/>
      <c r="B133" s="36"/>
      <c r="C133" s="36"/>
      <c r="D133" s="36"/>
      <c r="E133" s="36"/>
      <c r="F133" s="36"/>
      <c r="G133" s="36"/>
    </row>
    <row r="134" spans="1:7">
      <c r="A134" s="36"/>
      <c r="B134" s="36"/>
      <c r="C134" s="36"/>
      <c r="D134" s="36"/>
      <c r="E134" s="36"/>
      <c r="F134" s="36"/>
      <c r="G134" s="36"/>
    </row>
    <row r="135" spans="1:7">
      <c r="A135" s="36"/>
      <c r="B135" s="36"/>
      <c r="C135" s="36"/>
      <c r="D135" s="36"/>
      <c r="E135" s="36"/>
      <c r="F135" s="36"/>
      <c r="G135" s="36"/>
    </row>
    <row r="136" spans="1:7">
      <c r="A136" s="36"/>
      <c r="B136" s="36"/>
      <c r="C136" s="36"/>
      <c r="D136" s="36"/>
      <c r="E136" s="36"/>
      <c r="F136" s="36"/>
      <c r="G136" s="36"/>
    </row>
    <row r="137" spans="1:7">
      <c r="A137" s="36"/>
      <c r="B137" s="36"/>
      <c r="C137" s="36"/>
      <c r="D137" s="36"/>
      <c r="E137" s="36"/>
      <c r="F137" s="36"/>
      <c r="G137" s="36"/>
    </row>
    <row r="138" spans="1:7">
      <c r="A138" s="36"/>
      <c r="B138" s="36"/>
      <c r="C138" s="36"/>
      <c r="D138" s="36"/>
      <c r="E138" s="36"/>
      <c r="F138" s="36"/>
      <c r="G138" s="36"/>
    </row>
    <row r="139" spans="1:7">
      <c r="A139" s="36"/>
      <c r="B139" s="36"/>
      <c r="C139" s="36"/>
      <c r="D139" s="36"/>
      <c r="E139" s="36"/>
      <c r="F139" s="36"/>
      <c r="G139" s="36"/>
    </row>
    <row r="140" spans="1:7">
      <c r="A140" s="36"/>
      <c r="B140" s="36"/>
      <c r="C140" s="36"/>
      <c r="D140" s="36"/>
      <c r="E140" s="36"/>
      <c r="F140" s="36"/>
      <c r="G140" s="36"/>
    </row>
    <row r="141" spans="1:7">
      <c r="A141" s="36"/>
      <c r="B141" s="36"/>
      <c r="C141" s="36"/>
      <c r="D141" s="36"/>
      <c r="E141" s="36"/>
      <c r="F141" s="36"/>
      <c r="G141" s="36"/>
    </row>
    <row r="142" spans="1:7">
      <c r="A142" s="36"/>
      <c r="B142" s="36"/>
      <c r="C142" s="36"/>
      <c r="D142" s="36"/>
      <c r="E142" s="36"/>
      <c r="F142" s="36"/>
      <c r="G142" s="36"/>
    </row>
    <row r="143" spans="1:7">
      <c r="A143" s="36"/>
      <c r="B143" s="36"/>
      <c r="C143" s="36"/>
      <c r="D143" s="36"/>
      <c r="E143" s="36"/>
      <c r="F143" s="36"/>
      <c r="G143" s="36"/>
    </row>
    <row r="144" spans="1:7">
      <c r="A144" s="36"/>
      <c r="B144" s="36"/>
      <c r="C144" s="36"/>
      <c r="D144" s="36"/>
      <c r="E144" s="36"/>
      <c r="F144" s="36"/>
      <c r="G144" s="36"/>
    </row>
    <row r="145" spans="1:7">
      <c r="A145" s="36"/>
      <c r="B145" s="36"/>
      <c r="C145" s="36"/>
      <c r="D145" s="36"/>
      <c r="E145" s="36"/>
      <c r="F145" s="36"/>
      <c r="G145" s="36"/>
    </row>
    <row r="146" spans="1:7">
      <c r="A146" s="36"/>
      <c r="B146" s="36"/>
      <c r="C146" s="36"/>
      <c r="D146" s="36"/>
      <c r="E146" s="36"/>
      <c r="F146" s="36"/>
      <c r="G146" s="36"/>
    </row>
    <row r="147" spans="1:7">
      <c r="A147" s="36"/>
      <c r="B147" s="36"/>
      <c r="C147" s="36"/>
      <c r="D147" s="36"/>
      <c r="E147" s="36"/>
      <c r="F147" s="36"/>
      <c r="G147" s="36"/>
    </row>
    <row r="148" spans="1:7">
      <c r="A148" s="36"/>
      <c r="B148" s="36"/>
      <c r="C148" s="36"/>
      <c r="D148" s="36"/>
      <c r="E148" s="36"/>
      <c r="F148" s="36"/>
      <c r="G148" s="36"/>
    </row>
    <row r="149" spans="1:7">
      <c r="A149" s="36"/>
      <c r="B149" s="36"/>
      <c r="C149" s="36"/>
      <c r="D149" s="36"/>
      <c r="E149" s="36"/>
      <c r="F149" s="36"/>
      <c r="G149" s="36"/>
    </row>
    <row r="150" spans="1:7">
      <c r="A150" s="36"/>
      <c r="B150" s="36"/>
      <c r="C150" s="36"/>
      <c r="D150" s="36"/>
      <c r="E150" s="36"/>
      <c r="F150" s="36"/>
      <c r="G150" s="36"/>
    </row>
    <row r="151" spans="1:7">
      <c r="A151" s="36"/>
      <c r="B151" s="36"/>
      <c r="C151" s="36"/>
      <c r="D151" s="36"/>
      <c r="E151" s="36"/>
      <c r="F151" s="36"/>
      <c r="G151" s="36"/>
    </row>
    <row r="152" spans="1:7">
      <c r="A152" s="36"/>
      <c r="B152" s="36"/>
      <c r="C152" s="36"/>
      <c r="D152" s="36"/>
      <c r="E152" s="36"/>
      <c r="F152" s="36"/>
      <c r="G152" s="36"/>
    </row>
    <row r="153" spans="1:7">
      <c r="A153" s="36"/>
      <c r="B153" s="36"/>
      <c r="C153" s="36"/>
      <c r="D153" s="36"/>
      <c r="E153" s="36"/>
      <c r="F153" s="36"/>
      <c r="G153" s="36"/>
    </row>
    <row r="154" spans="1:7">
      <c r="A154" s="36"/>
      <c r="B154" s="36"/>
      <c r="C154" s="36"/>
      <c r="D154" s="36"/>
      <c r="E154" s="36"/>
      <c r="F154" s="36"/>
      <c r="G154" s="36"/>
    </row>
    <row r="155" spans="1:7">
      <c r="A155" s="36"/>
      <c r="B155" s="36"/>
      <c r="C155" s="36"/>
      <c r="D155" s="36"/>
      <c r="E155" s="36"/>
      <c r="F155" s="36"/>
      <c r="G155" s="36"/>
    </row>
    <row r="156" spans="1:7">
      <c r="A156" s="36"/>
      <c r="B156" s="36"/>
      <c r="C156" s="36"/>
      <c r="D156" s="36"/>
      <c r="E156" s="36"/>
      <c r="F156" s="36"/>
      <c r="G156" s="36"/>
    </row>
    <row r="157" spans="1:7">
      <c r="A157" s="36"/>
      <c r="B157" s="36"/>
      <c r="C157" s="36"/>
      <c r="D157" s="36"/>
      <c r="E157" s="36"/>
      <c r="F157" s="36"/>
      <c r="G157" s="36"/>
    </row>
    <row r="158" spans="1:7">
      <c r="A158" s="36"/>
      <c r="B158" s="36"/>
      <c r="C158" s="36"/>
      <c r="D158" s="36"/>
      <c r="E158" s="36"/>
      <c r="F158" s="36"/>
      <c r="G158" s="36"/>
    </row>
    <row r="159" spans="1:7">
      <c r="A159" s="36"/>
      <c r="B159" s="36"/>
      <c r="C159" s="36"/>
      <c r="D159" s="36"/>
      <c r="E159" s="36"/>
      <c r="F159" s="36"/>
      <c r="G159" s="36"/>
    </row>
    <row r="160" spans="1:7">
      <c r="A160" s="36"/>
      <c r="B160" s="36"/>
      <c r="C160" s="36"/>
      <c r="D160" s="36"/>
      <c r="E160" s="36"/>
      <c r="F160" s="36"/>
      <c r="G160" s="36"/>
    </row>
    <row r="161" spans="1:7">
      <c r="A161" s="36"/>
      <c r="B161" s="36"/>
      <c r="C161" s="36"/>
      <c r="D161" s="36"/>
      <c r="E161" s="36"/>
      <c r="F161" s="36"/>
      <c r="G161" s="36"/>
    </row>
    <row r="162" spans="1:7">
      <c r="A162" s="36"/>
      <c r="B162" s="36"/>
      <c r="C162" s="36"/>
      <c r="D162" s="36"/>
      <c r="E162" s="36"/>
      <c r="F162" s="36"/>
      <c r="G162" s="36"/>
    </row>
    <row r="163" spans="1:7">
      <c r="A163" s="36"/>
      <c r="B163" s="36"/>
      <c r="C163" s="36"/>
      <c r="D163" s="36"/>
      <c r="E163" s="36"/>
      <c r="F163" s="36"/>
      <c r="G163" s="36"/>
    </row>
    <row r="164" spans="1:7">
      <c r="A164" s="36"/>
      <c r="B164" s="36"/>
      <c r="C164" s="36"/>
      <c r="D164" s="36"/>
      <c r="E164" s="36"/>
      <c r="F164" s="36"/>
      <c r="G164" s="36"/>
    </row>
    <row r="165" spans="1:7">
      <c r="A165" s="36"/>
      <c r="B165" s="36"/>
      <c r="C165" s="36"/>
      <c r="D165" s="36"/>
      <c r="E165" s="36"/>
      <c r="F165" s="36"/>
      <c r="G165" s="36"/>
    </row>
    <row r="166" spans="1:7">
      <c r="A166" s="36"/>
      <c r="B166" s="36"/>
      <c r="C166" s="36"/>
      <c r="D166" s="36"/>
      <c r="E166" s="36"/>
      <c r="F166" s="36"/>
      <c r="G166" s="36"/>
    </row>
    <row r="167" spans="1:7">
      <c r="A167" s="36"/>
      <c r="B167" s="36"/>
      <c r="C167" s="36"/>
      <c r="D167" s="36"/>
      <c r="E167" s="36"/>
      <c r="F167" s="36"/>
      <c r="G167" s="36"/>
    </row>
    <row r="168" spans="1:7">
      <c r="A168" s="36"/>
      <c r="B168" s="36"/>
      <c r="C168" s="36"/>
      <c r="D168" s="36"/>
      <c r="E168" s="36"/>
      <c r="F168" s="36"/>
      <c r="G168" s="36"/>
    </row>
    <row r="169" spans="1:7">
      <c r="A169" s="36"/>
      <c r="B169" s="36"/>
      <c r="C169" s="36"/>
      <c r="D169" s="36"/>
      <c r="E169" s="36"/>
      <c r="F169" s="36"/>
      <c r="G169" s="36"/>
    </row>
    <row r="170" spans="1:7">
      <c r="A170" s="36"/>
      <c r="B170" s="36"/>
      <c r="C170" s="36"/>
      <c r="D170" s="36"/>
      <c r="E170" s="36"/>
      <c r="F170" s="36"/>
      <c r="G170" s="36"/>
    </row>
    <row r="171" spans="1:7">
      <c r="A171" s="36"/>
      <c r="B171" s="36"/>
      <c r="C171" s="36"/>
      <c r="D171" s="36"/>
      <c r="E171" s="36"/>
      <c r="F171" s="36"/>
      <c r="G171" s="36"/>
    </row>
    <row r="172" spans="1:7">
      <c r="A172" s="36"/>
      <c r="B172" s="36"/>
      <c r="C172" s="36"/>
      <c r="D172" s="36"/>
      <c r="E172" s="36"/>
      <c r="F172" s="36"/>
      <c r="G172" s="36"/>
    </row>
    <row r="173" spans="1:7">
      <c r="A173" s="36"/>
      <c r="B173" s="36"/>
      <c r="C173" s="36"/>
      <c r="D173" s="36"/>
      <c r="E173" s="36"/>
      <c r="F173" s="36"/>
      <c r="G173" s="36"/>
    </row>
    <row r="174" spans="1:7">
      <c r="A174" s="36"/>
      <c r="B174" s="36"/>
      <c r="C174" s="36"/>
      <c r="D174" s="36"/>
      <c r="E174" s="36"/>
      <c r="F174" s="36"/>
      <c r="G174" s="36"/>
    </row>
    <row r="175" spans="1:7">
      <c r="A175" s="36"/>
      <c r="B175" s="36"/>
      <c r="C175" s="36"/>
      <c r="D175" s="36"/>
      <c r="E175" s="36"/>
      <c r="F175" s="36"/>
      <c r="G175" s="36"/>
    </row>
    <row r="176" spans="1:7">
      <c r="A176" s="36"/>
      <c r="B176" s="36"/>
      <c r="C176" s="36"/>
      <c r="D176" s="36"/>
      <c r="E176" s="36"/>
      <c r="F176" s="36"/>
      <c r="G176" s="36"/>
    </row>
    <row r="177" spans="1:7">
      <c r="A177" s="36"/>
      <c r="B177" s="36"/>
      <c r="C177" s="36"/>
      <c r="D177" s="36"/>
      <c r="E177" s="36"/>
      <c r="F177" s="36"/>
      <c r="G177" s="36"/>
    </row>
    <row r="178" spans="1:7">
      <c r="A178" s="36"/>
      <c r="B178" s="36"/>
      <c r="C178" s="36"/>
      <c r="D178" s="36"/>
      <c r="E178" s="36"/>
      <c r="F178" s="36"/>
      <c r="G178" s="36"/>
    </row>
    <row r="179" spans="1:7">
      <c r="A179" s="36"/>
      <c r="B179" s="36"/>
      <c r="C179" s="36"/>
      <c r="D179" s="36"/>
      <c r="E179" s="36"/>
      <c r="F179" s="36"/>
      <c r="G179" s="36"/>
    </row>
    <row r="180" spans="1:7">
      <c r="A180" s="36"/>
      <c r="B180" s="36"/>
      <c r="C180" s="36"/>
      <c r="D180" s="36"/>
      <c r="E180" s="36"/>
      <c r="F180" s="36"/>
      <c r="G180" s="36"/>
    </row>
  </sheetData>
  <mergeCells count="3">
    <mergeCell ref="E24:F24"/>
    <mergeCell ref="B3:C3"/>
    <mergeCell ref="E7:F7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&amp;LREN Trading, SA</oddHeader>
    <oddFooter>&amp;LTarifas 2015 - junho 2014&amp;R&amp;A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7"/>
  <sheetViews>
    <sheetView showGridLines="0" zoomScale="80" zoomScaleNormal="80" workbookViewId="0"/>
  </sheetViews>
  <sheetFormatPr defaultColWidth="9.08984375" defaultRowHeight="13"/>
  <cols>
    <col min="1" max="1" width="11.6328125" style="147" customWidth="1"/>
    <col min="2" max="2" width="49.54296875" style="17" bestFit="1" customWidth="1"/>
    <col min="3" max="3" width="1.6328125" style="9" customWidth="1"/>
    <col min="4" max="4" width="15.08984375" style="146" customWidth="1"/>
    <col min="5" max="5" width="15.08984375" style="10" customWidth="1"/>
    <col min="6" max="6" width="49.54296875" style="17" bestFit="1" customWidth="1"/>
    <col min="7" max="7" width="1.6328125" style="9" customWidth="1"/>
    <col min="8" max="8" width="15.08984375" style="146" customWidth="1"/>
    <col min="9" max="16384" width="9.08984375" style="36"/>
  </cols>
  <sheetData>
    <row r="1" spans="1:10">
      <c r="A1" s="7">
        <v>11</v>
      </c>
      <c r="B1" s="168"/>
      <c r="C1" s="168"/>
      <c r="D1" s="168"/>
      <c r="E1" s="168"/>
      <c r="F1" s="168"/>
      <c r="G1" s="168"/>
      <c r="H1" s="168"/>
    </row>
    <row r="2" spans="1:10" ht="15.5">
      <c r="A2" s="167"/>
      <c r="B2" s="184" t="str">
        <f>+Índice!D17</f>
        <v>Quadro N1-11-RENTrading - Outros</v>
      </c>
      <c r="C2" s="184"/>
      <c r="D2" s="168"/>
      <c r="E2" s="168"/>
      <c r="F2" s="168"/>
      <c r="G2" s="168"/>
      <c r="H2" s="168"/>
    </row>
    <row r="3" spans="1:10">
      <c r="A3" s="167"/>
      <c r="D3" s="166"/>
      <c r="E3" s="166"/>
      <c r="F3" s="168"/>
      <c r="G3" s="168"/>
      <c r="H3" s="166"/>
    </row>
    <row r="5" spans="1:10" ht="14.5">
      <c r="B5"/>
      <c r="D5"/>
      <c r="E5" s="52"/>
      <c r="F5"/>
      <c r="H5"/>
      <c r="I5" s="52"/>
      <c r="J5" s="52"/>
    </row>
    <row r="6" spans="1:10" ht="27">
      <c r="A6" s="162"/>
      <c r="B6" s="170" t="s">
        <v>198</v>
      </c>
      <c r="D6" s="175" t="s">
        <v>197</v>
      </c>
      <c r="E6" s="52"/>
      <c r="F6"/>
      <c r="H6"/>
      <c r="I6" s="52"/>
      <c r="J6" s="52"/>
    </row>
    <row r="7" spans="1:10" ht="19.5" customHeight="1">
      <c r="B7" s="169" t="s">
        <v>186</v>
      </c>
      <c r="D7" s="171"/>
      <c r="E7" s="52"/>
      <c r="F7"/>
      <c r="H7"/>
      <c r="I7" s="52"/>
      <c r="J7" s="52"/>
    </row>
    <row r="8" spans="1:10" ht="19.5" customHeight="1" collapsed="1">
      <c r="A8" s="162"/>
      <c r="B8" s="169" t="s">
        <v>187</v>
      </c>
      <c r="D8" s="172"/>
      <c r="E8" s="52"/>
      <c r="F8"/>
      <c r="H8"/>
      <c r="I8" s="52"/>
      <c r="J8" s="52"/>
    </row>
    <row r="9" spans="1:10" ht="19.5" customHeight="1">
      <c r="A9" s="162"/>
      <c r="B9" s="169" t="s">
        <v>188</v>
      </c>
      <c r="D9" s="172"/>
      <c r="E9" s="52"/>
      <c r="F9"/>
      <c r="H9"/>
      <c r="I9" s="52"/>
      <c r="J9" s="52"/>
    </row>
    <row r="10" spans="1:10" ht="19.5" customHeight="1">
      <c r="A10" s="162"/>
      <c r="B10" s="173" t="s">
        <v>189</v>
      </c>
      <c r="D10" s="174">
        <f>+D7+D8-D9</f>
        <v>0</v>
      </c>
      <c r="E10" s="52"/>
      <c r="F10"/>
      <c r="H10"/>
      <c r="I10" s="52"/>
      <c r="J10" s="52"/>
    </row>
    <row r="11" spans="1:10" ht="19.5" customHeight="1">
      <c r="A11" s="162"/>
      <c r="B11" s="169"/>
      <c r="D11" s="169"/>
      <c r="E11" s="52"/>
      <c r="F11"/>
      <c r="H11"/>
      <c r="I11" s="52"/>
      <c r="J11" s="52"/>
    </row>
    <row r="12" spans="1:10" ht="27">
      <c r="A12" s="36"/>
      <c r="B12" s="170" t="s">
        <v>198</v>
      </c>
      <c r="D12" s="175" t="s">
        <v>196</v>
      </c>
      <c r="E12" s="52"/>
      <c r="F12"/>
      <c r="H12"/>
      <c r="I12" s="52"/>
      <c r="J12" s="52"/>
    </row>
    <row r="13" spans="1:10" ht="19.5" customHeight="1">
      <c r="A13" s="36"/>
      <c r="B13" s="169" t="s">
        <v>190</v>
      </c>
      <c r="D13" s="172">
        <f>+D14-D15-D16</f>
        <v>0</v>
      </c>
      <c r="E13" s="52"/>
      <c r="F13"/>
      <c r="H13"/>
      <c r="I13" s="52"/>
      <c r="J13" s="52"/>
    </row>
    <row r="14" spans="1:10" ht="19.5" customHeight="1">
      <c r="A14" s="36"/>
      <c r="B14" s="169" t="s">
        <v>191</v>
      </c>
      <c r="D14" s="172"/>
      <c r="E14" s="52"/>
      <c r="F14"/>
      <c r="H14"/>
      <c r="I14" s="52"/>
      <c r="J14" s="52"/>
    </row>
    <row r="15" spans="1:10" ht="19.5" customHeight="1">
      <c r="A15" s="36"/>
      <c r="B15" s="169" t="s">
        <v>192</v>
      </c>
      <c r="D15" s="172"/>
      <c r="E15" s="52"/>
      <c r="F15"/>
      <c r="H15"/>
      <c r="I15" s="52"/>
      <c r="J15" s="52"/>
    </row>
    <row r="16" spans="1:10" ht="19.5" customHeight="1">
      <c r="A16" s="36"/>
      <c r="B16" s="169" t="s">
        <v>193</v>
      </c>
      <c r="D16" s="172"/>
      <c r="E16" s="52"/>
      <c r="F16"/>
      <c r="H16"/>
      <c r="I16" s="52"/>
      <c r="J16" s="52"/>
    </row>
    <row r="17" spans="1:10" ht="19.5" customHeight="1">
      <c r="B17" s="169" t="s">
        <v>194</v>
      </c>
      <c r="D17" s="172"/>
      <c r="E17" s="52"/>
      <c r="F17"/>
      <c r="H17"/>
      <c r="I17" s="52"/>
      <c r="J17" s="52"/>
    </row>
    <row r="18" spans="1:10" ht="19.5" customHeight="1">
      <c r="B18" s="173" t="s">
        <v>185</v>
      </c>
      <c r="D18" s="174">
        <f>+D13+D17+D16</f>
        <v>0</v>
      </c>
      <c r="E18" s="52"/>
      <c r="F18"/>
      <c r="H18"/>
      <c r="I18" s="52"/>
      <c r="J18" s="52"/>
    </row>
    <row r="19" spans="1:10" ht="14.5">
      <c r="B19" s="52"/>
      <c r="C19" s="52"/>
      <c r="D19" s="52"/>
      <c r="E19" s="52"/>
      <c r="F19"/>
      <c r="H19"/>
      <c r="I19" s="52"/>
      <c r="J19" s="52"/>
    </row>
    <row r="20" spans="1:10" ht="14.5">
      <c r="A20" s="36"/>
      <c r="B20" s="36"/>
      <c r="C20" s="36"/>
      <c r="D20" s="36"/>
      <c r="E20" s="36"/>
      <c r="F20"/>
      <c r="H20"/>
      <c r="I20" s="52"/>
      <c r="J20" s="52"/>
    </row>
    <row r="21" spans="1:10" ht="14.5">
      <c r="A21" s="36"/>
      <c r="B21" s="36"/>
      <c r="C21" s="36"/>
      <c r="D21" s="36"/>
      <c r="E21" s="36"/>
      <c r="F21"/>
      <c r="H21"/>
      <c r="I21" s="52"/>
      <c r="J21" s="52"/>
    </row>
    <row r="22" spans="1:10" ht="14.5">
      <c r="A22" s="36"/>
      <c r="B22" s="36"/>
      <c r="C22" s="36"/>
      <c r="D22" s="36"/>
      <c r="E22" s="36"/>
      <c r="F22"/>
      <c r="H22"/>
      <c r="I22" s="52"/>
      <c r="J22" s="52"/>
    </row>
    <row r="23" spans="1:10" ht="14.5">
      <c r="A23" s="36"/>
      <c r="B23" s="36"/>
      <c r="C23" s="36"/>
      <c r="D23" s="36"/>
      <c r="E23" s="36"/>
      <c r="F23"/>
      <c r="H23"/>
      <c r="I23" s="52"/>
      <c r="J23" s="52"/>
    </row>
    <row r="24" spans="1:10">
      <c r="A24" s="36"/>
      <c r="B24" s="36"/>
      <c r="C24" s="36"/>
      <c r="D24" s="36"/>
      <c r="E24" s="36"/>
      <c r="F24" s="36"/>
      <c r="G24" s="36"/>
      <c r="H24" s="36"/>
    </row>
    <row r="25" spans="1:10">
      <c r="A25" s="36"/>
      <c r="B25" s="36"/>
      <c r="C25" s="36"/>
      <c r="D25" s="36"/>
      <c r="E25" s="36"/>
      <c r="F25" s="36"/>
      <c r="G25" s="36"/>
      <c r="H25" s="36"/>
    </row>
    <row r="26" spans="1:10">
      <c r="A26" s="36"/>
      <c r="B26" s="36"/>
      <c r="C26" s="36"/>
      <c r="D26" s="36"/>
      <c r="E26" s="36"/>
      <c r="F26" s="36"/>
      <c r="G26" s="36"/>
      <c r="H26" s="36"/>
    </row>
    <row r="27" spans="1:10">
      <c r="A27" s="36"/>
      <c r="B27" s="36"/>
      <c r="C27" s="36"/>
      <c r="D27" s="36"/>
      <c r="E27" s="36"/>
      <c r="F27" s="36"/>
      <c r="G27" s="36"/>
      <c r="H27" s="36"/>
    </row>
    <row r="28" spans="1:10">
      <c r="A28" s="36"/>
      <c r="B28" s="36"/>
      <c r="C28" s="36"/>
      <c r="D28" s="36"/>
      <c r="E28" s="36"/>
      <c r="F28" s="36"/>
      <c r="G28" s="36"/>
      <c r="H28" s="36"/>
    </row>
    <row r="29" spans="1:10">
      <c r="A29" s="36"/>
      <c r="B29" s="36"/>
      <c r="C29" s="36"/>
      <c r="D29" s="36"/>
      <c r="E29" s="36"/>
      <c r="F29" s="36"/>
      <c r="G29" s="36"/>
      <c r="H29" s="36"/>
    </row>
    <row r="30" spans="1:10">
      <c r="A30" s="36"/>
      <c r="B30" s="36"/>
      <c r="C30" s="36"/>
      <c r="D30" s="36"/>
      <c r="E30" s="36"/>
      <c r="F30" s="36"/>
      <c r="G30" s="36"/>
      <c r="H30" s="36"/>
    </row>
    <row r="31" spans="1:10">
      <c r="A31" s="36"/>
      <c r="B31" s="36"/>
      <c r="C31" s="36"/>
      <c r="D31" s="36"/>
      <c r="E31" s="36"/>
      <c r="F31" s="36"/>
      <c r="G31" s="36"/>
      <c r="H31" s="36"/>
    </row>
    <row r="32" spans="1:10">
      <c r="A32" s="36"/>
      <c r="B32" s="36"/>
      <c r="C32" s="36"/>
      <c r="D32" s="36"/>
      <c r="E32" s="36"/>
      <c r="F32" s="36"/>
      <c r="G32" s="36"/>
      <c r="H32" s="36"/>
    </row>
    <row r="33" spans="1:8">
      <c r="A33" s="36"/>
      <c r="B33" s="36"/>
      <c r="C33" s="36"/>
      <c r="D33" s="36"/>
      <c r="E33" s="36"/>
      <c r="F33" s="36"/>
      <c r="G33" s="36"/>
      <c r="H33" s="36"/>
    </row>
    <row r="35" spans="1:8">
      <c r="A35" s="36"/>
      <c r="B35" s="36"/>
      <c r="C35" s="36"/>
      <c r="D35" s="36"/>
      <c r="E35" s="36"/>
      <c r="F35" s="36"/>
      <c r="G35" s="36"/>
      <c r="H35" s="36"/>
    </row>
    <row r="36" spans="1:8">
      <c r="A36" s="36"/>
      <c r="B36" s="36"/>
      <c r="C36" s="36"/>
      <c r="D36" s="36"/>
      <c r="E36" s="36"/>
      <c r="F36" s="36"/>
      <c r="G36" s="36"/>
      <c r="H36" s="36"/>
    </row>
    <row r="37" spans="1:8">
      <c r="A37" s="36"/>
      <c r="B37" s="36"/>
      <c r="C37" s="36"/>
      <c r="D37" s="36"/>
      <c r="E37" s="36"/>
      <c r="F37" s="36"/>
      <c r="G37" s="36"/>
      <c r="H37" s="36"/>
    </row>
    <row r="38" spans="1:8">
      <c r="A38" s="36"/>
      <c r="B38" s="36"/>
      <c r="C38" s="36"/>
      <c r="D38" s="36"/>
      <c r="E38" s="36"/>
      <c r="F38" s="36"/>
      <c r="G38" s="36"/>
      <c r="H38" s="36"/>
    </row>
    <row r="39" spans="1:8">
      <c r="A39" s="36"/>
      <c r="B39" s="36"/>
      <c r="C39" s="36"/>
      <c r="D39" s="36"/>
      <c r="E39" s="36"/>
      <c r="F39" s="36"/>
      <c r="G39" s="36"/>
      <c r="H39" s="36"/>
    </row>
    <row r="40" spans="1:8">
      <c r="A40" s="36"/>
      <c r="B40" s="36"/>
      <c r="C40" s="36"/>
      <c r="D40" s="36"/>
      <c r="E40" s="36"/>
      <c r="F40" s="36"/>
      <c r="G40" s="36"/>
      <c r="H40" s="36"/>
    </row>
    <row r="41" spans="1:8">
      <c r="A41" s="36"/>
      <c r="B41" s="36"/>
      <c r="C41" s="36"/>
      <c r="D41" s="36"/>
      <c r="E41" s="36"/>
      <c r="F41" s="36"/>
      <c r="G41" s="36"/>
      <c r="H41" s="36"/>
    </row>
    <row r="42" spans="1:8">
      <c r="A42" s="36"/>
      <c r="B42" s="36"/>
      <c r="C42" s="36"/>
      <c r="D42" s="36"/>
      <c r="E42" s="36"/>
      <c r="F42" s="36"/>
      <c r="G42" s="36"/>
      <c r="H42" s="36"/>
    </row>
    <row r="43" spans="1:8">
      <c r="A43" s="36"/>
      <c r="B43" s="36"/>
      <c r="C43" s="36"/>
      <c r="D43" s="36"/>
      <c r="E43" s="36"/>
      <c r="F43" s="36"/>
      <c r="G43" s="36"/>
      <c r="H43" s="36"/>
    </row>
    <row r="44" spans="1:8">
      <c r="A44" s="36"/>
      <c r="B44" s="36"/>
      <c r="C44" s="36"/>
      <c r="D44" s="36"/>
      <c r="E44" s="36"/>
      <c r="F44" s="36"/>
      <c r="G44" s="36"/>
      <c r="H44" s="36"/>
    </row>
    <row r="45" spans="1:8">
      <c r="A45" s="36"/>
      <c r="B45" s="36"/>
      <c r="C45" s="36"/>
      <c r="D45" s="36"/>
      <c r="E45" s="36"/>
      <c r="F45" s="36"/>
      <c r="G45" s="36"/>
      <c r="H45" s="36"/>
    </row>
    <row r="46" spans="1:8">
      <c r="A46" s="36"/>
      <c r="B46" s="36"/>
      <c r="C46" s="36"/>
      <c r="D46" s="36"/>
      <c r="E46" s="36"/>
      <c r="F46" s="36"/>
      <c r="G46" s="36"/>
      <c r="H46" s="36"/>
    </row>
    <row r="47" spans="1:8">
      <c r="A47" s="36"/>
      <c r="B47" s="36"/>
      <c r="C47" s="36"/>
      <c r="D47" s="36"/>
      <c r="E47" s="36"/>
      <c r="F47" s="36"/>
      <c r="G47" s="36"/>
      <c r="H47" s="36"/>
    </row>
    <row r="48" spans="1:8">
      <c r="A48" s="36"/>
      <c r="B48" s="36"/>
      <c r="C48" s="36"/>
      <c r="D48" s="36"/>
      <c r="E48" s="36"/>
      <c r="F48" s="36"/>
      <c r="G48" s="36"/>
      <c r="H48" s="36"/>
    </row>
    <row r="49" spans="1:8">
      <c r="A49" s="36"/>
      <c r="B49" s="36"/>
      <c r="C49" s="36"/>
      <c r="D49" s="36"/>
      <c r="E49" s="36"/>
      <c r="F49" s="36"/>
      <c r="G49" s="36"/>
      <c r="H49" s="36"/>
    </row>
    <row r="50" spans="1:8">
      <c r="A50" s="36"/>
      <c r="B50" s="36"/>
      <c r="C50" s="36"/>
      <c r="D50" s="36"/>
      <c r="E50" s="36"/>
      <c r="F50" s="36"/>
      <c r="G50" s="36"/>
      <c r="H50" s="36"/>
    </row>
    <row r="51" spans="1:8">
      <c r="A51" s="36"/>
      <c r="B51" s="36"/>
      <c r="C51" s="36"/>
      <c r="D51" s="36"/>
      <c r="E51" s="36"/>
      <c r="F51" s="36"/>
      <c r="G51" s="36"/>
      <c r="H51" s="36"/>
    </row>
    <row r="52" spans="1:8">
      <c r="A52" s="36"/>
      <c r="B52" s="36"/>
      <c r="C52" s="36"/>
      <c r="D52" s="36"/>
      <c r="E52" s="36"/>
      <c r="F52" s="36"/>
      <c r="G52" s="36"/>
      <c r="H52" s="36"/>
    </row>
    <row r="53" spans="1:8">
      <c r="A53" s="36"/>
      <c r="B53" s="36"/>
      <c r="C53" s="36"/>
      <c r="D53" s="36"/>
      <c r="E53" s="36"/>
      <c r="F53" s="36"/>
      <c r="G53" s="36"/>
      <c r="H53" s="36"/>
    </row>
    <row r="54" spans="1:8">
      <c r="A54" s="36"/>
      <c r="B54" s="36"/>
      <c r="C54" s="36"/>
      <c r="D54" s="36"/>
      <c r="E54" s="36"/>
      <c r="F54" s="36"/>
      <c r="G54" s="36"/>
      <c r="H54" s="36"/>
    </row>
    <row r="55" spans="1:8">
      <c r="A55" s="36"/>
      <c r="B55" s="36"/>
      <c r="C55" s="36"/>
      <c r="D55" s="36"/>
      <c r="E55" s="36"/>
      <c r="F55" s="36"/>
      <c r="G55" s="36"/>
      <c r="H55" s="36"/>
    </row>
    <row r="56" spans="1:8">
      <c r="A56" s="36"/>
      <c r="B56" s="36"/>
      <c r="C56" s="36"/>
      <c r="D56" s="36"/>
      <c r="E56" s="36"/>
      <c r="F56" s="36"/>
      <c r="G56" s="36"/>
      <c r="H56" s="36"/>
    </row>
    <row r="57" spans="1:8">
      <c r="A57" s="36"/>
      <c r="B57" s="36"/>
      <c r="C57" s="36"/>
      <c r="D57" s="36"/>
      <c r="E57" s="36"/>
      <c r="F57" s="36"/>
      <c r="G57" s="36"/>
      <c r="H57" s="36"/>
    </row>
    <row r="58" spans="1:8">
      <c r="A58" s="36"/>
      <c r="B58" s="36"/>
      <c r="C58" s="36"/>
      <c r="D58" s="36"/>
      <c r="E58" s="36"/>
      <c r="F58" s="36"/>
      <c r="G58" s="36"/>
      <c r="H58" s="36"/>
    </row>
    <row r="59" spans="1:8">
      <c r="A59" s="36"/>
      <c r="B59" s="36"/>
      <c r="C59" s="36"/>
      <c r="D59" s="36"/>
      <c r="E59" s="36"/>
      <c r="F59" s="36"/>
      <c r="G59" s="36"/>
      <c r="H59" s="36"/>
    </row>
    <row r="60" spans="1:8">
      <c r="A60" s="36"/>
      <c r="B60" s="36"/>
      <c r="C60" s="36"/>
      <c r="D60" s="36"/>
      <c r="E60" s="36"/>
      <c r="F60" s="36"/>
      <c r="G60" s="36"/>
      <c r="H60" s="36"/>
    </row>
    <row r="61" spans="1:8">
      <c r="A61" s="36"/>
      <c r="B61" s="36"/>
      <c r="C61" s="36"/>
      <c r="D61" s="36"/>
      <c r="E61" s="36"/>
      <c r="F61" s="36"/>
      <c r="G61" s="36"/>
      <c r="H61" s="36"/>
    </row>
    <row r="62" spans="1:8">
      <c r="A62" s="36"/>
      <c r="B62" s="36"/>
      <c r="C62" s="36"/>
      <c r="D62" s="36"/>
      <c r="E62" s="36"/>
      <c r="F62" s="36"/>
      <c r="G62" s="36"/>
      <c r="H62" s="36"/>
    </row>
    <row r="63" spans="1:8">
      <c r="A63" s="36"/>
      <c r="B63" s="36"/>
      <c r="C63" s="36"/>
      <c r="D63" s="36"/>
      <c r="E63" s="36"/>
      <c r="F63" s="36"/>
      <c r="G63" s="36"/>
      <c r="H63" s="36"/>
    </row>
    <row r="64" spans="1:8">
      <c r="A64" s="36"/>
      <c r="B64" s="36"/>
      <c r="C64" s="36"/>
      <c r="D64" s="36"/>
      <c r="E64" s="36"/>
      <c r="F64" s="36"/>
      <c r="G64" s="36"/>
      <c r="H64" s="36"/>
    </row>
    <row r="65" spans="1:8">
      <c r="A65" s="36"/>
      <c r="B65" s="36"/>
      <c r="C65" s="36"/>
      <c r="D65" s="36"/>
      <c r="E65" s="36"/>
      <c r="F65" s="36"/>
      <c r="G65" s="36"/>
      <c r="H65" s="36"/>
    </row>
    <row r="66" spans="1:8">
      <c r="A66" s="36"/>
      <c r="B66" s="36"/>
      <c r="C66" s="36"/>
      <c r="D66" s="36"/>
      <c r="E66" s="36"/>
      <c r="F66" s="36"/>
      <c r="G66" s="36"/>
      <c r="H66" s="36"/>
    </row>
    <row r="67" spans="1:8">
      <c r="A67" s="36"/>
      <c r="B67" s="36"/>
      <c r="C67" s="36"/>
      <c r="D67" s="36"/>
      <c r="E67" s="36"/>
      <c r="F67" s="36"/>
      <c r="G67" s="36"/>
      <c r="H67" s="36"/>
    </row>
    <row r="68" spans="1:8">
      <c r="A68" s="36"/>
      <c r="B68" s="36"/>
      <c r="C68" s="36"/>
      <c r="D68" s="36"/>
      <c r="E68" s="36"/>
      <c r="F68" s="36"/>
      <c r="G68" s="36"/>
      <c r="H68" s="36"/>
    </row>
    <row r="69" spans="1:8">
      <c r="A69" s="36"/>
      <c r="B69" s="36"/>
      <c r="C69" s="36"/>
      <c r="D69" s="36"/>
      <c r="E69" s="36"/>
      <c r="F69" s="36"/>
      <c r="G69" s="36"/>
      <c r="H69" s="36"/>
    </row>
    <row r="70" spans="1:8">
      <c r="A70" s="36"/>
      <c r="B70" s="36"/>
      <c r="C70" s="36"/>
      <c r="D70" s="36"/>
      <c r="E70" s="36"/>
      <c r="F70" s="36"/>
      <c r="G70" s="36"/>
      <c r="H70" s="36"/>
    </row>
    <row r="71" spans="1:8">
      <c r="A71" s="36"/>
      <c r="B71" s="36"/>
      <c r="C71" s="36"/>
      <c r="D71" s="36"/>
      <c r="E71" s="36"/>
      <c r="F71" s="36"/>
      <c r="G71" s="36"/>
      <c r="H71" s="36"/>
    </row>
    <row r="72" spans="1:8">
      <c r="A72" s="36"/>
      <c r="B72" s="36"/>
      <c r="C72" s="36"/>
      <c r="D72" s="36"/>
      <c r="E72" s="36"/>
      <c r="F72" s="36"/>
      <c r="G72" s="36"/>
      <c r="H72" s="36"/>
    </row>
    <row r="73" spans="1:8">
      <c r="A73" s="36"/>
      <c r="B73" s="36"/>
      <c r="C73" s="36"/>
      <c r="D73" s="36"/>
      <c r="E73" s="36"/>
      <c r="F73" s="36"/>
      <c r="G73" s="36"/>
      <c r="H73" s="36"/>
    </row>
    <row r="74" spans="1:8">
      <c r="A74" s="36"/>
      <c r="B74" s="36"/>
      <c r="C74" s="36"/>
      <c r="D74" s="36"/>
      <c r="E74" s="36"/>
      <c r="F74" s="36"/>
      <c r="G74" s="36"/>
      <c r="H74" s="36"/>
    </row>
    <row r="75" spans="1:8">
      <c r="A75" s="36"/>
      <c r="B75" s="36"/>
      <c r="C75" s="36"/>
      <c r="D75" s="36"/>
      <c r="E75" s="36"/>
      <c r="F75" s="36"/>
      <c r="G75" s="36"/>
      <c r="H75" s="36"/>
    </row>
    <row r="76" spans="1:8">
      <c r="A76" s="36"/>
      <c r="B76" s="36"/>
      <c r="C76" s="36"/>
      <c r="D76" s="36"/>
      <c r="E76" s="36"/>
      <c r="F76" s="36"/>
      <c r="G76" s="36"/>
      <c r="H76" s="36"/>
    </row>
    <row r="77" spans="1:8">
      <c r="A77" s="36"/>
      <c r="B77" s="36"/>
      <c r="C77" s="36"/>
      <c r="D77" s="36"/>
      <c r="E77" s="36"/>
      <c r="F77" s="36"/>
      <c r="G77" s="36"/>
      <c r="H77" s="36"/>
    </row>
    <row r="78" spans="1:8">
      <c r="A78" s="36"/>
      <c r="B78" s="36"/>
      <c r="C78" s="36"/>
      <c r="D78" s="36"/>
      <c r="E78" s="36"/>
      <c r="F78" s="36"/>
      <c r="G78" s="36"/>
      <c r="H78" s="36"/>
    </row>
    <row r="79" spans="1:8">
      <c r="A79" s="36"/>
      <c r="B79" s="36"/>
      <c r="C79" s="36"/>
      <c r="D79" s="36"/>
      <c r="E79" s="36"/>
      <c r="F79" s="36"/>
      <c r="G79" s="36"/>
      <c r="H79" s="36"/>
    </row>
    <row r="80" spans="1:8">
      <c r="A80" s="36"/>
      <c r="B80" s="36"/>
      <c r="C80" s="36"/>
      <c r="D80" s="36"/>
      <c r="E80" s="36"/>
      <c r="F80" s="36"/>
      <c r="G80" s="36"/>
      <c r="H80" s="36"/>
    </row>
    <row r="81" spans="1:8">
      <c r="A81" s="36"/>
      <c r="B81" s="36"/>
      <c r="C81" s="36"/>
      <c r="D81" s="36"/>
      <c r="E81" s="36"/>
      <c r="F81" s="36"/>
      <c r="G81" s="36"/>
      <c r="H81" s="36"/>
    </row>
    <row r="82" spans="1:8">
      <c r="A82" s="36"/>
      <c r="B82" s="36"/>
      <c r="C82" s="36"/>
      <c r="D82" s="36"/>
      <c r="E82" s="36"/>
      <c r="F82" s="36"/>
      <c r="G82" s="36"/>
      <c r="H82" s="36"/>
    </row>
    <row r="83" spans="1:8">
      <c r="A83" s="36"/>
      <c r="B83" s="36"/>
      <c r="C83" s="36"/>
      <c r="D83" s="36"/>
      <c r="E83" s="36"/>
      <c r="F83" s="36"/>
      <c r="G83" s="36"/>
      <c r="H83" s="36"/>
    </row>
    <row r="84" spans="1:8">
      <c r="A84" s="36"/>
      <c r="B84" s="36"/>
      <c r="C84" s="36"/>
      <c r="D84" s="36"/>
      <c r="E84" s="36"/>
      <c r="F84" s="36"/>
      <c r="G84" s="36"/>
      <c r="H84" s="36"/>
    </row>
    <row r="85" spans="1:8">
      <c r="A85" s="36"/>
      <c r="B85" s="36"/>
      <c r="C85" s="36"/>
      <c r="D85" s="36"/>
      <c r="E85" s="36"/>
      <c r="F85" s="36"/>
      <c r="G85" s="36"/>
      <c r="H85" s="36"/>
    </row>
    <row r="86" spans="1:8">
      <c r="A86" s="36"/>
      <c r="B86" s="36"/>
      <c r="C86" s="36"/>
      <c r="D86" s="36"/>
      <c r="E86" s="36"/>
      <c r="F86" s="36"/>
      <c r="G86" s="36"/>
      <c r="H86" s="36"/>
    </row>
    <row r="87" spans="1:8">
      <c r="A87" s="36"/>
      <c r="B87" s="36"/>
      <c r="C87" s="36"/>
      <c r="D87" s="36"/>
      <c r="E87" s="36"/>
      <c r="F87" s="36"/>
      <c r="G87" s="36"/>
      <c r="H87" s="36"/>
    </row>
    <row r="88" spans="1:8">
      <c r="A88" s="36"/>
      <c r="B88" s="36"/>
      <c r="C88" s="36"/>
      <c r="D88" s="36"/>
      <c r="E88" s="36"/>
      <c r="F88" s="36"/>
      <c r="G88" s="36"/>
      <c r="H88" s="36"/>
    </row>
    <row r="89" spans="1:8">
      <c r="A89" s="36"/>
      <c r="B89" s="36"/>
      <c r="C89" s="36"/>
      <c r="D89" s="36"/>
      <c r="E89" s="36"/>
      <c r="F89" s="36"/>
      <c r="G89" s="36"/>
      <c r="H89" s="36"/>
    </row>
    <row r="90" spans="1:8">
      <c r="A90" s="36"/>
      <c r="B90" s="36"/>
      <c r="C90" s="36"/>
      <c r="D90" s="36"/>
      <c r="E90" s="36"/>
      <c r="F90" s="36"/>
      <c r="G90" s="36"/>
      <c r="H90" s="36"/>
    </row>
    <row r="91" spans="1:8">
      <c r="A91" s="36"/>
      <c r="B91" s="36"/>
      <c r="C91" s="36"/>
      <c r="D91" s="36"/>
      <c r="E91" s="36"/>
      <c r="F91" s="36"/>
      <c r="G91" s="36"/>
      <c r="H91" s="36"/>
    </row>
    <row r="92" spans="1:8">
      <c r="A92" s="36"/>
      <c r="B92" s="36"/>
      <c r="C92" s="36"/>
      <c r="D92" s="36"/>
      <c r="E92" s="36"/>
      <c r="F92" s="36"/>
      <c r="G92" s="36"/>
      <c r="H92" s="36"/>
    </row>
    <row r="93" spans="1:8">
      <c r="A93" s="36"/>
      <c r="B93" s="36"/>
      <c r="C93" s="36"/>
      <c r="D93" s="36"/>
      <c r="E93" s="36"/>
      <c r="F93" s="36"/>
      <c r="G93" s="36"/>
      <c r="H93" s="36"/>
    </row>
    <row r="94" spans="1:8">
      <c r="A94" s="36"/>
      <c r="B94" s="36"/>
      <c r="C94" s="36"/>
      <c r="D94" s="36"/>
      <c r="E94" s="36"/>
      <c r="F94" s="36"/>
      <c r="G94" s="36"/>
      <c r="H94" s="36"/>
    </row>
    <row r="95" spans="1:8">
      <c r="A95" s="36"/>
      <c r="B95" s="36"/>
      <c r="C95" s="36"/>
      <c r="D95" s="36"/>
      <c r="E95" s="36"/>
      <c r="F95" s="36"/>
      <c r="G95" s="36"/>
      <c r="H95" s="36"/>
    </row>
    <row r="96" spans="1:8">
      <c r="A96" s="36"/>
      <c r="B96" s="36"/>
      <c r="C96" s="36"/>
      <c r="D96" s="36"/>
      <c r="E96" s="36"/>
      <c r="F96" s="36"/>
      <c r="G96" s="36"/>
      <c r="H96" s="36"/>
    </row>
    <row r="97" spans="1:8">
      <c r="A97" s="36"/>
      <c r="B97" s="36"/>
      <c r="C97" s="36"/>
      <c r="D97" s="36"/>
      <c r="E97" s="36"/>
      <c r="F97" s="36"/>
      <c r="G97" s="36"/>
      <c r="H97" s="36"/>
    </row>
    <row r="98" spans="1:8">
      <c r="A98" s="36"/>
      <c r="B98" s="36"/>
      <c r="C98" s="36"/>
      <c r="D98" s="36"/>
      <c r="E98" s="36"/>
      <c r="F98" s="36"/>
      <c r="G98" s="36"/>
      <c r="H98" s="36"/>
    </row>
    <row r="99" spans="1:8">
      <c r="A99" s="36"/>
      <c r="B99" s="36"/>
      <c r="C99" s="36"/>
      <c r="D99" s="36"/>
      <c r="E99" s="36"/>
      <c r="F99" s="36"/>
      <c r="G99" s="36"/>
      <c r="H99" s="36"/>
    </row>
    <row r="100" spans="1:8">
      <c r="A100" s="36"/>
      <c r="B100" s="36"/>
      <c r="C100" s="36"/>
      <c r="D100" s="36"/>
      <c r="E100" s="36"/>
      <c r="F100" s="36"/>
      <c r="G100" s="36"/>
      <c r="H100" s="36"/>
    </row>
    <row r="101" spans="1:8">
      <c r="A101" s="36"/>
      <c r="B101" s="36"/>
      <c r="C101" s="36"/>
      <c r="D101" s="36"/>
      <c r="E101" s="36"/>
      <c r="F101" s="36"/>
      <c r="G101" s="36"/>
      <c r="H101" s="36"/>
    </row>
    <row r="102" spans="1:8">
      <c r="A102" s="36"/>
      <c r="B102" s="36"/>
      <c r="C102" s="36"/>
      <c r="D102" s="36"/>
      <c r="E102" s="36"/>
      <c r="F102" s="36"/>
      <c r="G102" s="36"/>
      <c r="H102" s="36"/>
    </row>
    <row r="103" spans="1:8">
      <c r="A103" s="36"/>
      <c r="B103" s="36"/>
      <c r="C103" s="36"/>
      <c r="D103" s="36"/>
      <c r="E103" s="36"/>
      <c r="F103" s="36"/>
      <c r="G103" s="36"/>
      <c r="H103" s="36"/>
    </row>
    <row r="104" spans="1:8">
      <c r="A104" s="36"/>
      <c r="B104" s="36"/>
      <c r="C104" s="36"/>
      <c r="D104" s="36"/>
      <c r="E104" s="36"/>
      <c r="F104" s="36"/>
      <c r="G104" s="36"/>
      <c r="H104" s="36"/>
    </row>
    <row r="105" spans="1:8">
      <c r="A105" s="36"/>
      <c r="B105" s="36"/>
      <c r="C105" s="36"/>
      <c r="D105" s="36"/>
      <c r="E105" s="36"/>
      <c r="F105" s="36"/>
      <c r="G105" s="36"/>
      <c r="H105" s="36"/>
    </row>
    <row r="106" spans="1:8">
      <c r="A106" s="36"/>
      <c r="B106" s="36"/>
      <c r="C106" s="36"/>
      <c r="D106" s="36"/>
      <c r="E106" s="36"/>
      <c r="F106" s="36"/>
      <c r="G106" s="36"/>
      <c r="H106" s="36"/>
    </row>
    <row r="107" spans="1:8">
      <c r="A107" s="36"/>
      <c r="B107" s="36"/>
      <c r="C107" s="36"/>
      <c r="D107" s="36"/>
      <c r="E107" s="36"/>
      <c r="F107" s="36"/>
      <c r="G107" s="36"/>
      <c r="H107" s="36"/>
    </row>
    <row r="108" spans="1:8">
      <c r="A108" s="36"/>
      <c r="B108" s="36"/>
      <c r="C108" s="36"/>
      <c r="D108" s="36"/>
      <c r="E108" s="36"/>
      <c r="F108" s="36"/>
      <c r="G108" s="36"/>
      <c r="H108" s="36"/>
    </row>
    <row r="109" spans="1:8">
      <c r="A109" s="36"/>
      <c r="B109" s="36"/>
      <c r="C109" s="36"/>
      <c r="D109" s="36"/>
      <c r="E109" s="36"/>
      <c r="F109" s="36"/>
      <c r="G109" s="36"/>
      <c r="H109" s="36"/>
    </row>
    <row r="110" spans="1:8">
      <c r="A110" s="36"/>
      <c r="B110" s="36"/>
      <c r="C110" s="36"/>
      <c r="D110" s="36"/>
      <c r="E110" s="36"/>
      <c r="F110" s="36"/>
      <c r="G110" s="36"/>
      <c r="H110" s="36"/>
    </row>
    <row r="111" spans="1:8">
      <c r="A111" s="36"/>
      <c r="B111" s="36"/>
      <c r="C111" s="36"/>
      <c r="D111" s="36"/>
      <c r="E111" s="36"/>
      <c r="F111" s="36"/>
      <c r="G111" s="36"/>
      <c r="H111" s="36"/>
    </row>
    <row r="112" spans="1:8">
      <c r="A112" s="36"/>
      <c r="B112" s="36"/>
      <c r="C112" s="36"/>
      <c r="D112" s="36"/>
      <c r="E112" s="36"/>
      <c r="F112" s="36"/>
      <c r="G112" s="36"/>
      <c r="H112" s="36"/>
    </row>
    <row r="113" spans="1:8">
      <c r="A113" s="36"/>
      <c r="B113" s="36"/>
      <c r="C113" s="36"/>
      <c r="D113" s="36"/>
      <c r="E113" s="36"/>
      <c r="F113" s="36"/>
      <c r="G113" s="36"/>
      <c r="H113" s="36"/>
    </row>
    <row r="114" spans="1:8">
      <c r="A114" s="36"/>
      <c r="B114" s="36"/>
      <c r="C114" s="36"/>
      <c r="D114" s="36"/>
      <c r="E114" s="36"/>
      <c r="F114" s="36"/>
      <c r="G114" s="36"/>
      <c r="H114" s="36"/>
    </row>
    <row r="115" spans="1:8">
      <c r="A115" s="36"/>
      <c r="B115" s="36"/>
      <c r="C115" s="36"/>
      <c r="D115" s="36"/>
      <c r="E115" s="36"/>
      <c r="F115" s="36"/>
      <c r="G115" s="36"/>
      <c r="H115" s="36"/>
    </row>
    <row r="116" spans="1:8">
      <c r="A116" s="36"/>
      <c r="B116" s="36"/>
      <c r="C116" s="36"/>
      <c r="D116" s="36"/>
      <c r="E116" s="36"/>
      <c r="F116" s="36"/>
      <c r="G116" s="36"/>
      <c r="H116" s="36"/>
    </row>
    <row r="117" spans="1:8">
      <c r="A117" s="36"/>
      <c r="B117" s="36"/>
      <c r="C117" s="36"/>
      <c r="D117" s="36"/>
      <c r="E117" s="36"/>
      <c r="F117" s="36"/>
      <c r="G117" s="36"/>
      <c r="H117" s="36"/>
    </row>
    <row r="118" spans="1:8">
      <c r="A118" s="36"/>
      <c r="B118" s="36"/>
      <c r="C118" s="36"/>
      <c r="D118" s="36"/>
      <c r="E118" s="36"/>
      <c r="F118" s="36"/>
      <c r="G118" s="36"/>
      <c r="H118" s="36"/>
    </row>
    <row r="119" spans="1:8">
      <c r="A119" s="36"/>
      <c r="B119" s="36"/>
      <c r="C119" s="36"/>
      <c r="D119" s="36"/>
      <c r="E119" s="36"/>
      <c r="F119" s="36"/>
      <c r="G119" s="36"/>
      <c r="H119" s="36"/>
    </row>
    <row r="120" spans="1:8">
      <c r="A120" s="36"/>
      <c r="B120" s="36"/>
      <c r="C120" s="36"/>
      <c r="D120" s="36"/>
      <c r="E120" s="36"/>
      <c r="F120" s="36"/>
      <c r="G120" s="36"/>
      <c r="H120" s="36"/>
    </row>
    <row r="121" spans="1:8">
      <c r="A121" s="36"/>
      <c r="B121" s="36"/>
      <c r="C121" s="36"/>
      <c r="D121" s="36"/>
      <c r="E121" s="36"/>
      <c r="F121" s="36"/>
      <c r="G121" s="36"/>
      <c r="H121" s="36"/>
    </row>
    <row r="122" spans="1:8">
      <c r="A122" s="36"/>
      <c r="B122" s="36"/>
      <c r="C122" s="36"/>
      <c r="D122" s="36"/>
      <c r="E122" s="36"/>
      <c r="F122" s="36"/>
      <c r="G122" s="36"/>
      <c r="H122" s="36"/>
    </row>
    <row r="123" spans="1:8">
      <c r="A123" s="36"/>
      <c r="B123" s="36"/>
      <c r="C123" s="36"/>
      <c r="D123" s="36"/>
      <c r="E123" s="36"/>
      <c r="F123" s="36"/>
      <c r="G123" s="36"/>
      <c r="H123" s="36"/>
    </row>
    <row r="124" spans="1:8">
      <c r="A124" s="36"/>
      <c r="B124" s="36"/>
      <c r="C124" s="36"/>
      <c r="D124" s="36"/>
      <c r="E124" s="36"/>
      <c r="F124" s="36"/>
      <c r="G124" s="36"/>
      <c r="H124" s="36"/>
    </row>
    <row r="125" spans="1:8">
      <c r="A125" s="36"/>
      <c r="B125" s="36"/>
      <c r="C125" s="36"/>
      <c r="D125" s="36"/>
      <c r="E125" s="36"/>
      <c r="F125" s="36"/>
      <c r="G125" s="36"/>
      <c r="H125" s="36"/>
    </row>
    <row r="126" spans="1:8">
      <c r="A126" s="36"/>
      <c r="B126" s="36"/>
      <c r="C126" s="36"/>
      <c r="D126" s="36"/>
      <c r="E126" s="36"/>
      <c r="F126" s="36"/>
      <c r="G126" s="36"/>
      <c r="H126" s="36"/>
    </row>
    <row r="127" spans="1:8">
      <c r="A127" s="36"/>
      <c r="B127" s="36"/>
      <c r="C127" s="36"/>
      <c r="D127" s="36"/>
      <c r="E127" s="36"/>
      <c r="F127" s="36"/>
      <c r="G127" s="36"/>
      <c r="H127" s="36"/>
    </row>
    <row r="128" spans="1:8">
      <c r="A128" s="36"/>
      <c r="B128" s="36"/>
      <c r="C128" s="36"/>
      <c r="D128" s="36"/>
      <c r="E128" s="36"/>
      <c r="F128" s="36"/>
      <c r="G128" s="36"/>
      <c r="H128" s="36"/>
    </row>
    <row r="129" spans="1:8">
      <c r="A129" s="36"/>
      <c r="B129" s="36"/>
      <c r="C129" s="36"/>
      <c r="D129" s="36"/>
      <c r="E129" s="36"/>
      <c r="F129" s="36"/>
      <c r="G129" s="36"/>
      <c r="H129" s="36"/>
    </row>
    <row r="130" spans="1:8">
      <c r="A130" s="36"/>
      <c r="B130" s="36"/>
      <c r="C130" s="36"/>
      <c r="D130" s="36"/>
      <c r="E130" s="36"/>
      <c r="F130" s="36"/>
      <c r="G130" s="36"/>
      <c r="H130" s="36"/>
    </row>
    <row r="131" spans="1:8">
      <c r="A131" s="36"/>
      <c r="B131" s="36"/>
      <c r="C131" s="36"/>
      <c r="D131" s="36"/>
      <c r="E131" s="36"/>
      <c r="F131" s="36"/>
      <c r="G131" s="36"/>
      <c r="H131" s="36"/>
    </row>
    <row r="132" spans="1:8">
      <c r="A132" s="36"/>
      <c r="B132" s="36"/>
      <c r="C132" s="36"/>
      <c r="D132" s="36"/>
      <c r="E132" s="36"/>
      <c r="F132" s="36"/>
      <c r="G132" s="36"/>
      <c r="H132" s="36"/>
    </row>
    <row r="133" spans="1:8">
      <c r="A133" s="36"/>
      <c r="B133" s="36"/>
      <c r="C133" s="36"/>
      <c r="D133" s="36"/>
      <c r="E133" s="36"/>
      <c r="F133" s="36"/>
      <c r="G133" s="36"/>
      <c r="H133" s="36"/>
    </row>
    <row r="134" spans="1:8">
      <c r="A134" s="36"/>
      <c r="B134" s="36"/>
      <c r="C134" s="36"/>
      <c r="D134" s="36"/>
      <c r="E134" s="36"/>
      <c r="F134" s="36"/>
      <c r="G134" s="36"/>
      <c r="H134" s="36"/>
    </row>
    <row r="135" spans="1:8">
      <c r="A135" s="36"/>
      <c r="B135" s="36"/>
      <c r="C135" s="36"/>
      <c r="D135" s="36"/>
      <c r="E135" s="36"/>
      <c r="F135" s="36"/>
      <c r="G135" s="36"/>
      <c r="H135" s="36"/>
    </row>
    <row r="136" spans="1:8">
      <c r="A136" s="36"/>
      <c r="B136" s="36"/>
      <c r="C136" s="36"/>
      <c r="D136" s="36"/>
      <c r="E136" s="36"/>
      <c r="F136" s="36"/>
      <c r="G136" s="36"/>
      <c r="H136" s="36"/>
    </row>
    <row r="137" spans="1:8">
      <c r="A137" s="36"/>
      <c r="B137" s="36"/>
      <c r="C137" s="36"/>
      <c r="D137" s="36"/>
      <c r="E137" s="36"/>
      <c r="F137" s="36"/>
      <c r="G137" s="36"/>
      <c r="H137" s="36"/>
    </row>
    <row r="138" spans="1:8">
      <c r="A138" s="36"/>
      <c r="B138" s="36"/>
      <c r="C138" s="36"/>
      <c r="D138" s="36"/>
      <c r="E138" s="36"/>
      <c r="F138" s="36"/>
      <c r="G138" s="36"/>
      <c r="H138" s="36"/>
    </row>
    <row r="139" spans="1:8">
      <c r="A139" s="36"/>
      <c r="B139" s="36"/>
      <c r="C139" s="36"/>
      <c r="D139" s="36"/>
      <c r="E139" s="36"/>
      <c r="F139" s="36"/>
      <c r="G139" s="36"/>
      <c r="H139" s="36"/>
    </row>
    <row r="140" spans="1:8">
      <c r="A140" s="36"/>
      <c r="B140" s="36"/>
      <c r="C140" s="36"/>
      <c r="D140" s="36"/>
      <c r="E140" s="36"/>
      <c r="F140" s="36"/>
      <c r="G140" s="36"/>
      <c r="H140" s="36"/>
    </row>
    <row r="141" spans="1:8">
      <c r="A141" s="36"/>
      <c r="B141" s="36"/>
      <c r="C141" s="36"/>
      <c r="D141" s="36"/>
      <c r="E141" s="36"/>
      <c r="F141" s="36"/>
      <c r="G141" s="36"/>
      <c r="H141" s="36"/>
    </row>
    <row r="142" spans="1:8">
      <c r="A142" s="36"/>
      <c r="B142" s="36"/>
      <c r="C142" s="36"/>
      <c r="D142" s="36"/>
      <c r="E142" s="36"/>
      <c r="F142" s="36"/>
      <c r="G142" s="36"/>
      <c r="H142" s="36"/>
    </row>
    <row r="143" spans="1:8">
      <c r="A143" s="36"/>
      <c r="B143" s="36"/>
      <c r="C143" s="36"/>
      <c r="D143" s="36"/>
      <c r="E143" s="36"/>
      <c r="F143" s="36"/>
      <c r="G143" s="36"/>
      <c r="H143" s="36"/>
    </row>
    <row r="144" spans="1:8">
      <c r="A144" s="36"/>
      <c r="B144" s="36"/>
      <c r="C144" s="36"/>
      <c r="D144" s="36"/>
      <c r="E144" s="36"/>
      <c r="F144" s="36"/>
      <c r="G144" s="36"/>
      <c r="H144" s="36"/>
    </row>
    <row r="145" spans="1:8">
      <c r="A145" s="36"/>
      <c r="B145" s="36"/>
      <c r="C145" s="36"/>
      <c r="D145" s="36"/>
      <c r="E145" s="36"/>
      <c r="F145" s="36"/>
      <c r="G145" s="36"/>
      <c r="H145" s="36"/>
    </row>
    <row r="146" spans="1:8">
      <c r="A146" s="36"/>
      <c r="B146" s="36"/>
      <c r="C146" s="36"/>
      <c r="D146" s="36"/>
      <c r="E146" s="36"/>
      <c r="F146" s="36"/>
      <c r="G146" s="36"/>
      <c r="H146" s="36"/>
    </row>
    <row r="147" spans="1:8">
      <c r="A147" s="36"/>
      <c r="B147" s="36"/>
      <c r="C147" s="36"/>
      <c r="D147" s="36"/>
      <c r="E147" s="36"/>
      <c r="F147" s="36"/>
      <c r="G147" s="36"/>
      <c r="H147" s="36"/>
    </row>
  </sheetData>
  <mergeCells count="1">
    <mergeCell ref="B2:C2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&amp;LREN Trading, SA</oddHeader>
    <oddFooter>&amp;LTarifas 2015 - junho 2014&amp;R&amp;A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2"/>
  <sheetViews>
    <sheetView showGridLines="0" zoomScale="80" zoomScaleNormal="80" workbookViewId="0"/>
  </sheetViews>
  <sheetFormatPr defaultColWidth="9.08984375" defaultRowHeight="13"/>
  <cols>
    <col min="1" max="1" width="13.54296875" style="147" customWidth="1"/>
    <col min="2" max="2" width="40.36328125" style="17" customWidth="1"/>
    <col min="3" max="3" width="12.08984375" style="9" customWidth="1"/>
    <col min="4" max="4" width="12.08984375" style="146" customWidth="1"/>
    <col min="5" max="5" width="12.08984375" style="10" customWidth="1"/>
    <col min="6" max="6" width="12.08984375" style="17" customWidth="1"/>
    <col min="7" max="7" width="12.08984375" style="9" customWidth="1"/>
    <col min="8" max="8" width="12.08984375" style="146" customWidth="1"/>
    <col min="9" max="14" width="12.08984375" style="36" customWidth="1"/>
    <col min="15" max="15" width="12.36328125" style="36" customWidth="1"/>
    <col min="16" max="16384" width="9.08984375" style="36"/>
  </cols>
  <sheetData>
    <row r="1" spans="1:15">
      <c r="A1" s="7">
        <v>12</v>
      </c>
      <c r="B1" s="168"/>
      <c r="C1" s="168"/>
      <c r="D1" s="168"/>
      <c r="E1" s="168"/>
      <c r="F1" s="168"/>
      <c r="G1" s="168"/>
      <c r="H1" s="168"/>
    </row>
    <row r="2" spans="1:15" ht="15.5">
      <c r="A2" s="167"/>
      <c r="B2" s="200" t="str">
        <f>+Índice!D18</f>
        <v>Quadro N1-12-RENTrading - Mecanismo previsto no Decreto Lei n.º 33/2022</v>
      </c>
      <c r="C2" s="200"/>
      <c r="D2" s="200"/>
      <c r="E2" s="200"/>
      <c r="F2" s="200"/>
      <c r="G2" s="168"/>
      <c r="H2" s="168"/>
    </row>
    <row r="3" spans="1:15">
      <c r="A3" s="167"/>
      <c r="D3" s="166"/>
      <c r="E3" s="166"/>
      <c r="F3" s="168"/>
      <c r="G3" s="168"/>
      <c r="H3" s="166"/>
    </row>
    <row r="4" spans="1:15">
      <c r="A4" s="167"/>
      <c r="D4" s="166"/>
      <c r="E4" s="166"/>
      <c r="F4" s="168"/>
      <c r="G4" s="168"/>
      <c r="H4" s="166"/>
    </row>
    <row r="5" spans="1:15" ht="13.5">
      <c r="A5" s="36"/>
      <c r="B5" s="170" t="s">
        <v>217</v>
      </c>
      <c r="C5" s="36"/>
      <c r="D5" s="36"/>
      <c r="E5" s="36"/>
      <c r="F5" s="36"/>
      <c r="G5" s="36"/>
      <c r="H5" s="36"/>
    </row>
    <row r="6" spans="1:15">
      <c r="A6" s="36"/>
      <c r="B6" s="36"/>
      <c r="C6" s="36"/>
      <c r="D6" s="36"/>
      <c r="E6" s="36"/>
      <c r="F6" s="36"/>
      <c r="G6" s="36"/>
      <c r="H6" s="36"/>
    </row>
    <row r="7" spans="1:15">
      <c r="A7" s="36"/>
      <c r="B7" s="36"/>
      <c r="C7" s="176" t="s">
        <v>200</v>
      </c>
      <c r="D7" s="176" t="s">
        <v>201</v>
      </c>
      <c r="E7" s="176" t="s">
        <v>202</v>
      </c>
      <c r="F7" s="176" t="s">
        <v>203</v>
      </c>
      <c r="G7" s="176" t="s">
        <v>204</v>
      </c>
      <c r="H7" s="176" t="s">
        <v>205</v>
      </c>
      <c r="I7" s="176" t="s">
        <v>206</v>
      </c>
      <c r="J7" s="176" t="s">
        <v>207</v>
      </c>
      <c r="K7" s="176" t="s">
        <v>208</v>
      </c>
      <c r="L7" s="176" t="s">
        <v>209</v>
      </c>
      <c r="M7" s="176" t="s">
        <v>210</v>
      </c>
      <c r="N7" s="176" t="s">
        <v>211</v>
      </c>
      <c r="O7" s="176" t="s">
        <v>195</v>
      </c>
    </row>
    <row r="8" spans="1:15" ht="13.5">
      <c r="A8" s="36"/>
      <c r="B8" s="177" t="s">
        <v>216</v>
      </c>
      <c r="C8" s="36"/>
      <c r="D8" s="36"/>
      <c r="E8" s="36"/>
      <c r="F8" s="36"/>
      <c r="G8" s="36"/>
      <c r="H8" s="36"/>
    </row>
    <row r="9" spans="1:15" ht="13.5">
      <c r="A9" s="36"/>
      <c r="B9" s="177" t="s">
        <v>212</v>
      </c>
      <c r="C9" s="36"/>
      <c r="D9" s="36"/>
      <c r="E9" s="36"/>
      <c r="F9" s="36"/>
      <c r="G9" s="36"/>
      <c r="H9" s="36"/>
    </row>
    <row r="10" spans="1:15" ht="13.5">
      <c r="A10" s="36"/>
      <c r="B10" s="177" t="s">
        <v>215</v>
      </c>
      <c r="C10" s="36"/>
      <c r="D10" s="36"/>
      <c r="E10" s="36"/>
      <c r="F10" s="36"/>
      <c r="G10" s="36"/>
      <c r="H10" s="36"/>
    </row>
    <row r="11" spans="1:15" ht="13.5">
      <c r="A11" s="36"/>
      <c r="B11" s="177" t="s">
        <v>214</v>
      </c>
      <c r="C11" s="36"/>
      <c r="D11" s="36"/>
      <c r="E11" s="36"/>
      <c r="F11" s="36"/>
      <c r="G11" s="36"/>
      <c r="H11" s="36"/>
    </row>
    <row r="12" spans="1:15" ht="13.5">
      <c r="A12" s="36"/>
      <c r="B12" s="177" t="s">
        <v>213</v>
      </c>
      <c r="C12" s="36"/>
      <c r="D12" s="36"/>
      <c r="E12" s="36"/>
      <c r="F12" s="36"/>
      <c r="G12" s="36"/>
      <c r="H12" s="36"/>
    </row>
    <row r="13" spans="1:15" ht="13.5">
      <c r="A13" s="36"/>
      <c r="B13" s="169"/>
      <c r="C13" s="36"/>
      <c r="D13" s="36"/>
      <c r="E13" s="36"/>
      <c r="F13" s="36"/>
      <c r="G13" s="36"/>
      <c r="H13" s="36"/>
    </row>
    <row r="14" spans="1:15" ht="13.5">
      <c r="A14" s="36"/>
      <c r="B14" s="169"/>
      <c r="C14" s="36"/>
      <c r="D14" s="36"/>
      <c r="E14" s="36"/>
      <c r="F14" s="36"/>
      <c r="G14" s="36"/>
      <c r="H14" s="36"/>
    </row>
    <row r="15" spans="1:15">
      <c r="A15" s="36"/>
      <c r="B15" s="36"/>
      <c r="C15" s="36"/>
      <c r="D15" s="36"/>
      <c r="E15" s="36"/>
      <c r="F15" s="36"/>
      <c r="G15" s="36"/>
      <c r="H15" s="36"/>
    </row>
    <row r="16" spans="1:15">
      <c r="A16" s="36"/>
      <c r="B16" s="36"/>
      <c r="C16" s="36"/>
      <c r="D16" s="36"/>
      <c r="E16" s="36"/>
      <c r="F16" s="36"/>
      <c r="G16" s="36"/>
      <c r="H16" s="36"/>
    </row>
    <row r="17" spans="1:8">
      <c r="A17" s="36"/>
      <c r="B17" s="36"/>
      <c r="C17" s="36"/>
      <c r="D17" s="36"/>
      <c r="E17" s="36"/>
      <c r="F17" s="36"/>
      <c r="G17" s="36"/>
      <c r="H17" s="36"/>
    </row>
    <row r="18" spans="1:8">
      <c r="A18" s="36"/>
      <c r="B18" s="36"/>
      <c r="C18" s="36"/>
      <c r="D18" s="36"/>
      <c r="E18" s="36"/>
      <c r="F18" s="36"/>
      <c r="G18" s="36"/>
      <c r="H18" s="36"/>
    </row>
    <row r="20" spans="1:8">
      <c r="A20" s="36"/>
      <c r="B20" s="36"/>
      <c r="C20" s="36"/>
      <c r="D20" s="36"/>
      <c r="E20" s="36"/>
      <c r="F20" s="36"/>
      <c r="G20" s="36"/>
      <c r="H20" s="36"/>
    </row>
    <row r="21" spans="1:8">
      <c r="A21" s="36"/>
      <c r="B21" s="36"/>
      <c r="C21" s="36"/>
      <c r="D21" s="36"/>
      <c r="E21" s="36"/>
      <c r="F21" s="36"/>
      <c r="G21" s="36"/>
      <c r="H21" s="36"/>
    </row>
    <row r="22" spans="1:8">
      <c r="A22" s="36"/>
      <c r="B22" s="36"/>
      <c r="C22" s="36"/>
      <c r="D22" s="36"/>
      <c r="E22" s="36"/>
      <c r="F22" s="36"/>
      <c r="G22" s="36"/>
      <c r="H22" s="36"/>
    </row>
    <row r="23" spans="1:8">
      <c r="A23" s="36"/>
      <c r="B23" s="36"/>
      <c r="C23" s="36"/>
      <c r="D23" s="36"/>
      <c r="E23" s="36"/>
      <c r="F23" s="36"/>
      <c r="G23" s="36"/>
      <c r="H23" s="36"/>
    </row>
    <row r="24" spans="1:8">
      <c r="A24" s="36"/>
      <c r="B24" s="36"/>
      <c r="C24" s="36"/>
      <c r="D24" s="36"/>
      <c r="E24" s="36"/>
      <c r="F24" s="36"/>
      <c r="G24" s="36"/>
      <c r="H24" s="36"/>
    </row>
    <row r="25" spans="1:8">
      <c r="A25" s="36"/>
      <c r="B25" s="36"/>
      <c r="C25" s="36"/>
      <c r="D25" s="36"/>
      <c r="E25" s="36"/>
      <c r="F25" s="36"/>
      <c r="G25" s="36"/>
      <c r="H25" s="36"/>
    </row>
    <row r="26" spans="1:8">
      <c r="A26" s="36"/>
      <c r="B26" s="36"/>
      <c r="C26" s="36"/>
      <c r="D26" s="36"/>
      <c r="E26" s="36"/>
      <c r="F26" s="36"/>
      <c r="G26" s="36"/>
      <c r="H26" s="36"/>
    </row>
    <row r="27" spans="1:8">
      <c r="A27" s="36"/>
      <c r="B27" s="36"/>
      <c r="C27" s="36"/>
      <c r="D27" s="36"/>
      <c r="E27" s="36"/>
      <c r="F27" s="36"/>
      <c r="G27" s="36"/>
      <c r="H27" s="36"/>
    </row>
    <row r="28" spans="1:8">
      <c r="A28" s="36"/>
      <c r="B28" s="36"/>
      <c r="C28" s="36"/>
      <c r="D28" s="36"/>
      <c r="E28" s="36"/>
      <c r="F28" s="36"/>
      <c r="G28" s="36"/>
      <c r="H28" s="36"/>
    </row>
    <row r="29" spans="1:8">
      <c r="A29" s="36"/>
      <c r="B29" s="36"/>
      <c r="C29" s="36"/>
      <c r="D29" s="36"/>
      <c r="E29" s="36"/>
      <c r="F29" s="36"/>
      <c r="G29" s="36"/>
      <c r="H29" s="36"/>
    </row>
    <row r="30" spans="1:8">
      <c r="A30" s="36"/>
      <c r="B30" s="36"/>
      <c r="C30" s="36"/>
      <c r="D30" s="36"/>
      <c r="E30" s="36"/>
      <c r="F30" s="36"/>
      <c r="G30" s="36"/>
      <c r="H30" s="36"/>
    </row>
    <row r="31" spans="1:8">
      <c r="A31" s="36"/>
      <c r="B31" s="36"/>
      <c r="C31" s="36"/>
      <c r="D31" s="36"/>
      <c r="E31" s="36"/>
      <c r="F31" s="36"/>
      <c r="G31" s="36"/>
      <c r="H31" s="36"/>
    </row>
    <row r="32" spans="1:8">
      <c r="A32" s="36"/>
      <c r="B32" s="36"/>
      <c r="C32" s="36"/>
      <c r="D32" s="36"/>
      <c r="E32" s="36"/>
      <c r="F32" s="36"/>
      <c r="G32" s="36"/>
      <c r="H32" s="36"/>
    </row>
    <row r="33" spans="1:8">
      <c r="A33" s="36"/>
      <c r="B33" s="36"/>
      <c r="C33" s="36"/>
      <c r="D33" s="36"/>
      <c r="E33" s="36"/>
      <c r="F33" s="36"/>
      <c r="G33" s="36"/>
      <c r="H33" s="36"/>
    </row>
    <row r="34" spans="1:8">
      <c r="A34" s="36"/>
      <c r="B34" s="36"/>
      <c r="C34" s="36"/>
      <c r="D34" s="36"/>
      <c r="E34" s="36"/>
      <c r="F34" s="36"/>
      <c r="G34" s="36"/>
      <c r="H34" s="36"/>
    </row>
    <row r="35" spans="1:8">
      <c r="A35" s="36"/>
      <c r="B35" s="36"/>
      <c r="C35" s="36"/>
      <c r="D35" s="36"/>
      <c r="E35" s="36"/>
      <c r="F35" s="36"/>
      <c r="G35" s="36"/>
      <c r="H35" s="36"/>
    </row>
    <row r="36" spans="1:8">
      <c r="A36" s="36"/>
      <c r="B36" s="36"/>
      <c r="C36" s="36"/>
      <c r="D36" s="36"/>
      <c r="E36" s="36"/>
      <c r="F36" s="36"/>
      <c r="G36" s="36"/>
      <c r="H36" s="36"/>
    </row>
    <row r="37" spans="1:8">
      <c r="A37" s="36"/>
      <c r="B37" s="36"/>
      <c r="C37" s="36"/>
      <c r="D37" s="36"/>
      <c r="E37" s="36"/>
      <c r="F37" s="36"/>
      <c r="G37" s="36"/>
      <c r="H37" s="36"/>
    </row>
    <row r="38" spans="1:8">
      <c r="A38" s="36"/>
      <c r="B38" s="36"/>
      <c r="C38" s="36"/>
      <c r="D38" s="36"/>
      <c r="E38" s="36"/>
      <c r="F38" s="36"/>
      <c r="G38" s="36"/>
      <c r="H38" s="36"/>
    </row>
    <row r="39" spans="1:8">
      <c r="A39" s="36"/>
      <c r="B39" s="36"/>
      <c r="C39" s="36"/>
      <c r="D39" s="36"/>
      <c r="E39" s="36"/>
      <c r="F39" s="36"/>
      <c r="G39" s="36"/>
      <c r="H39" s="36"/>
    </row>
    <row r="40" spans="1:8">
      <c r="A40" s="36"/>
      <c r="B40" s="36"/>
      <c r="C40" s="36"/>
      <c r="D40" s="36"/>
      <c r="E40" s="36"/>
      <c r="F40" s="36"/>
      <c r="G40" s="36"/>
      <c r="H40" s="36"/>
    </row>
    <row r="41" spans="1:8">
      <c r="A41" s="36"/>
      <c r="B41" s="36"/>
      <c r="C41" s="36"/>
      <c r="D41" s="36"/>
      <c r="E41" s="36"/>
      <c r="F41" s="36"/>
      <c r="G41" s="36"/>
      <c r="H41" s="36"/>
    </row>
    <row r="42" spans="1:8">
      <c r="A42" s="36"/>
      <c r="B42" s="36"/>
      <c r="C42" s="36"/>
      <c r="D42" s="36"/>
      <c r="E42" s="36"/>
      <c r="F42" s="36"/>
      <c r="G42" s="36"/>
      <c r="H42" s="36"/>
    </row>
    <row r="43" spans="1:8">
      <c r="A43" s="36"/>
      <c r="B43" s="36"/>
      <c r="C43" s="36"/>
      <c r="D43" s="36"/>
      <c r="E43" s="36"/>
      <c r="F43" s="36"/>
      <c r="G43" s="36"/>
      <c r="H43" s="36"/>
    </row>
    <row r="44" spans="1:8">
      <c r="A44" s="36"/>
      <c r="B44" s="36"/>
      <c r="C44" s="36"/>
      <c r="D44" s="36"/>
      <c r="E44" s="36"/>
      <c r="F44" s="36"/>
      <c r="G44" s="36"/>
      <c r="H44" s="36"/>
    </row>
    <row r="45" spans="1:8">
      <c r="A45" s="36"/>
      <c r="B45" s="36"/>
      <c r="C45" s="36"/>
      <c r="D45" s="36"/>
      <c r="E45" s="36"/>
      <c r="F45" s="36"/>
      <c r="G45" s="36"/>
      <c r="H45" s="36"/>
    </row>
    <row r="46" spans="1:8">
      <c r="A46" s="36"/>
      <c r="B46" s="36"/>
      <c r="C46" s="36"/>
      <c r="D46" s="36"/>
      <c r="E46" s="36"/>
      <c r="F46" s="36"/>
      <c r="G46" s="36"/>
      <c r="H46" s="36"/>
    </row>
    <row r="47" spans="1:8">
      <c r="A47" s="36"/>
      <c r="B47" s="36"/>
      <c r="C47" s="36"/>
      <c r="D47" s="36"/>
      <c r="E47" s="36"/>
      <c r="F47" s="36"/>
      <c r="G47" s="36"/>
      <c r="H47" s="36"/>
    </row>
    <row r="48" spans="1:8">
      <c r="A48" s="36"/>
      <c r="B48" s="36"/>
      <c r="C48" s="36"/>
      <c r="D48" s="36"/>
      <c r="E48" s="36"/>
      <c r="F48" s="36"/>
      <c r="G48" s="36"/>
      <c r="H48" s="36"/>
    </row>
    <row r="49" spans="1:8">
      <c r="A49" s="36"/>
      <c r="B49" s="36"/>
      <c r="C49" s="36"/>
      <c r="D49" s="36"/>
      <c r="E49" s="36"/>
      <c r="F49" s="36"/>
      <c r="G49" s="36"/>
      <c r="H49" s="36"/>
    </row>
    <row r="50" spans="1:8">
      <c r="A50" s="36"/>
      <c r="B50" s="36"/>
      <c r="C50" s="36"/>
      <c r="D50" s="36"/>
      <c r="E50" s="36"/>
      <c r="F50" s="36"/>
      <c r="G50" s="36"/>
      <c r="H50" s="36"/>
    </row>
    <row r="51" spans="1:8">
      <c r="A51" s="36"/>
      <c r="B51" s="36"/>
      <c r="C51" s="36"/>
      <c r="D51" s="36"/>
      <c r="E51" s="36"/>
      <c r="F51" s="36"/>
      <c r="G51" s="36"/>
      <c r="H51" s="36"/>
    </row>
    <row r="52" spans="1:8">
      <c r="A52" s="36"/>
      <c r="B52" s="36"/>
      <c r="C52" s="36"/>
      <c r="D52" s="36"/>
      <c r="E52" s="36"/>
      <c r="F52" s="36"/>
      <c r="G52" s="36"/>
      <c r="H52" s="36"/>
    </row>
    <row r="53" spans="1:8">
      <c r="A53" s="36"/>
      <c r="B53" s="36"/>
      <c r="C53" s="36"/>
      <c r="D53" s="36"/>
      <c r="E53" s="36"/>
      <c r="F53" s="36"/>
      <c r="G53" s="36"/>
      <c r="H53" s="36"/>
    </row>
    <row r="54" spans="1:8">
      <c r="A54" s="36"/>
      <c r="B54" s="36"/>
      <c r="C54" s="36"/>
      <c r="D54" s="36"/>
      <c r="E54" s="36"/>
      <c r="F54" s="36"/>
      <c r="G54" s="36"/>
      <c r="H54" s="36"/>
    </row>
    <row r="55" spans="1:8">
      <c r="A55" s="36"/>
      <c r="B55" s="36"/>
      <c r="C55" s="36"/>
      <c r="D55" s="36"/>
      <c r="E55" s="36"/>
      <c r="F55" s="36"/>
      <c r="G55" s="36"/>
      <c r="H55" s="36"/>
    </row>
    <row r="56" spans="1:8">
      <c r="A56" s="36"/>
      <c r="B56" s="36"/>
      <c r="C56" s="36"/>
      <c r="D56" s="36"/>
      <c r="E56" s="36"/>
      <c r="F56" s="36"/>
      <c r="G56" s="36"/>
      <c r="H56" s="36"/>
    </row>
    <row r="57" spans="1:8">
      <c r="A57" s="36"/>
      <c r="B57" s="36"/>
      <c r="C57" s="36"/>
      <c r="D57" s="36"/>
      <c r="E57" s="36"/>
      <c r="F57" s="36"/>
      <c r="G57" s="36"/>
      <c r="H57" s="36"/>
    </row>
    <row r="58" spans="1:8">
      <c r="A58" s="36"/>
      <c r="B58" s="36"/>
      <c r="C58" s="36"/>
      <c r="D58" s="36"/>
      <c r="E58" s="36"/>
      <c r="F58" s="36"/>
      <c r="G58" s="36"/>
      <c r="H58" s="36"/>
    </row>
    <row r="59" spans="1:8">
      <c r="A59" s="36"/>
      <c r="B59" s="36"/>
      <c r="C59" s="36"/>
      <c r="D59" s="36"/>
      <c r="E59" s="36"/>
      <c r="F59" s="36"/>
      <c r="G59" s="36"/>
      <c r="H59" s="36"/>
    </row>
    <row r="60" spans="1:8">
      <c r="A60" s="36"/>
      <c r="B60" s="36"/>
      <c r="C60" s="36"/>
      <c r="D60" s="36"/>
      <c r="E60" s="36"/>
      <c r="F60" s="36"/>
      <c r="G60" s="36"/>
      <c r="H60" s="36"/>
    </row>
    <row r="61" spans="1:8">
      <c r="A61" s="36"/>
      <c r="B61" s="36"/>
      <c r="C61" s="36"/>
      <c r="D61" s="36"/>
      <c r="E61" s="36"/>
      <c r="F61" s="36"/>
      <c r="G61" s="36"/>
      <c r="H61" s="36"/>
    </row>
    <row r="62" spans="1:8">
      <c r="A62" s="36"/>
      <c r="B62" s="36"/>
      <c r="C62" s="36"/>
      <c r="D62" s="36"/>
      <c r="E62" s="36"/>
      <c r="F62" s="36"/>
      <c r="G62" s="36"/>
      <c r="H62" s="36"/>
    </row>
    <row r="63" spans="1:8">
      <c r="A63" s="36"/>
      <c r="B63" s="36"/>
      <c r="C63" s="36"/>
      <c r="D63" s="36"/>
      <c r="E63" s="36"/>
      <c r="F63" s="36"/>
      <c r="G63" s="36"/>
      <c r="H63" s="36"/>
    </row>
    <row r="64" spans="1:8">
      <c r="A64" s="36"/>
      <c r="B64" s="36"/>
      <c r="C64" s="36"/>
      <c r="D64" s="36"/>
      <c r="E64" s="36"/>
      <c r="F64" s="36"/>
      <c r="G64" s="36"/>
      <c r="H64" s="36"/>
    </row>
    <row r="65" spans="1:8">
      <c r="A65" s="36"/>
      <c r="B65" s="36"/>
      <c r="C65" s="36"/>
      <c r="D65" s="36"/>
      <c r="E65" s="36"/>
      <c r="F65" s="36"/>
      <c r="G65" s="36"/>
      <c r="H65" s="36"/>
    </row>
    <row r="66" spans="1:8">
      <c r="A66" s="36"/>
      <c r="B66" s="36"/>
      <c r="C66" s="36"/>
      <c r="D66" s="36"/>
      <c r="E66" s="36"/>
      <c r="F66" s="36"/>
      <c r="G66" s="36"/>
      <c r="H66" s="36"/>
    </row>
    <row r="67" spans="1:8">
      <c r="A67" s="36"/>
      <c r="B67" s="36"/>
      <c r="C67" s="36"/>
      <c r="D67" s="36"/>
      <c r="E67" s="36"/>
      <c r="F67" s="36"/>
      <c r="G67" s="36"/>
      <c r="H67" s="36"/>
    </row>
    <row r="68" spans="1:8">
      <c r="A68" s="36"/>
      <c r="B68" s="36"/>
      <c r="C68" s="36"/>
      <c r="D68" s="36"/>
      <c r="E68" s="36"/>
      <c r="F68" s="36"/>
      <c r="G68" s="36"/>
      <c r="H68" s="36"/>
    </row>
    <row r="69" spans="1:8">
      <c r="A69" s="36"/>
      <c r="B69" s="36"/>
      <c r="C69" s="36"/>
      <c r="D69" s="36"/>
      <c r="E69" s="36"/>
      <c r="F69" s="36"/>
      <c r="G69" s="36"/>
      <c r="H69" s="36"/>
    </row>
    <row r="70" spans="1:8">
      <c r="A70" s="36"/>
      <c r="B70" s="36"/>
      <c r="C70" s="36"/>
      <c r="D70" s="36"/>
      <c r="E70" s="36"/>
      <c r="F70" s="36"/>
      <c r="G70" s="36"/>
      <c r="H70" s="36"/>
    </row>
    <row r="71" spans="1:8">
      <c r="A71" s="36"/>
      <c r="B71" s="36"/>
      <c r="C71" s="36"/>
      <c r="D71" s="36"/>
      <c r="E71" s="36"/>
      <c r="F71" s="36"/>
      <c r="G71" s="36"/>
      <c r="H71" s="36"/>
    </row>
    <row r="72" spans="1:8">
      <c r="A72" s="36"/>
      <c r="B72" s="36"/>
      <c r="C72" s="36"/>
      <c r="D72" s="36"/>
      <c r="E72" s="36"/>
      <c r="F72" s="36"/>
      <c r="G72" s="36"/>
      <c r="H72" s="36"/>
    </row>
    <row r="73" spans="1:8">
      <c r="A73" s="36"/>
      <c r="B73" s="36"/>
      <c r="C73" s="36"/>
      <c r="D73" s="36"/>
      <c r="E73" s="36"/>
      <c r="F73" s="36"/>
      <c r="G73" s="36"/>
      <c r="H73" s="36"/>
    </row>
    <row r="74" spans="1:8">
      <c r="A74" s="36"/>
      <c r="B74" s="36"/>
      <c r="C74" s="36"/>
      <c r="D74" s="36"/>
      <c r="E74" s="36"/>
      <c r="F74" s="36"/>
      <c r="G74" s="36"/>
      <c r="H74" s="36"/>
    </row>
    <row r="75" spans="1:8">
      <c r="A75" s="36"/>
      <c r="B75" s="36"/>
      <c r="C75" s="36"/>
      <c r="D75" s="36"/>
      <c r="E75" s="36"/>
      <c r="F75" s="36"/>
      <c r="G75" s="36"/>
      <c r="H75" s="36"/>
    </row>
    <row r="76" spans="1:8">
      <c r="A76" s="36"/>
      <c r="B76" s="36"/>
      <c r="C76" s="36"/>
      <c r="D76" s="36"/>
      <c r="E76" s="36"/>
      <c r="F76" s="36"/>
      <c r="G76" s="36"/>
      <c r="H76" s="36"/>
    </row>
    <row r="77" spans="1:8">
      <c r="A77" s="36"/>
      <c r="B77" s="36"/>
      <c r="C77" s="36"/>
      <c r="D77" s="36"/>
      <c r="E77" s="36"/>
      <c r="F77" s="36"/>
      <c r="G77" s="36"/>
      <c r="H77" s="36"/>
    </row>
    <row r="78" spans="1:8">
      <c r="A78" s="36"/>
      <c r="B78" s="36"/>
      <c r="C78" s="36"/>
      <c r="D78" s="36"/>
      <c r="E78" s="36"/>
      <c r="F78" s="36"/>
      <c r="G78" s="36"/>
      <c r="H78" s="36"/>
    </row>
    <row r="79" spans="1:8">
      <c r="A79" s="36"/>
      <c r="B79" s="36"/>
      <c r="C79" s="36"/>
      <c r="D79" s="36"/>
      <c r="E79" s="36"/>
      <c r="F79" s="36"/>
      <c r="G79" s="36"/>
      <c r="H79" s="36"/>
    </row>
    <row r="80" spans="1:8">
      <c r="A80" s="36"/>
      <c r="B80" s="36"/>
      <c r="C80" s="36"/>
      <c r="D80" s="36"/>
      <c r="E80" s="36"/>
      <c r="F80" s="36"/>
      <c r="G80" s="36"/>
      <c r="H80" s="36"/>
    </row>
    <row r="81" spans="1:8">
      <c r="A81" s="36"/>
      <c r="B81" s="36"/>
      <c r="C81" s="36"/>
      <c r="D81" s="36"/>
      <c r="E81" s="36"/>
      <c r="F81" s="36"/>
      <c r="G81" s="36"/>
      <c r="H81" s="36"/>
    </row>
    <row r="82" spans="1:8">
      <c r="A82" s="36"/>
      <c r="B82" s="36"/>
      <c r="C82" s="36"/>
      <c r="D82" s="36"/>
      <c r="E82" s="36"/>
      <c r="F82" s="36"/>
      <c r="G82" s="36"/>
      <c r="H82" s="36"/>
    </row>
    <row r="83" spans="1:8">
      <c r="A83" s="36"/>
      <c r="B83" s="36"/>
      <c r="C83" s="36"/>
      <c r="D83" s="36"/>
      <c r="E83" s="36"/>
      <c r="F83" s="36"/>
      <c r="G83" s="36"/>
      <c r="H83" s="36"/>
    </row>
    <row r="84" spans="1:8">
      <c r="A84" s="36"/>
      <c r="B84" s="36"/>
      <c r="C84" s="36"/>
      <c r="D84" s="36"/>
      <c r="E84" s="36"/>
      <c r="F84" s="36"/>
      <c r="G84" s="36"/>
      <c r="H84" s="36"/>
    </row>
    <row r="85" spans="1:8">
      <c r="A85" s="36"/>
      <c r="B85" s="36"/>
      <c r="C85" s="36"/>
      <c r="D85" s="36"/>
      <c r="E85" s="36"/>
      <c r="F85" s="36"/>
      <c r="G85" s="36"/>
      <c r="H85" s="36"/>
    </row>
    <row r="86" spans="1:8">
      <c r="A86" s="36"/>
      <c r="B86" s="36"/>
      <c r="C86" s="36"/>
      <c r="D86" s="36"/>
      <c r="E86" s="36"/>
      <c r="F86" s="36"/>
      <c r="G86" s="36"/>
      <c r="H86" s="36"/>
    </row>
    <row r="87" spans="1:8">
      <c r="A87" s="36"/>
      <c r="B87" s="36"/>
      <c r="C87" s="36"/>
      <c r="D87" s="36"/>
      <c r="E87" s="36"/>
      <c r="F87" s="36"/>
      <c r="G87" s="36"/>
      <c r="H87" s="36"/>
    </row>
    <row r="88" spans="1:8">
      <c r="A88" s="36"/>
      <c r="B88" s="36"/>
      <c r="C88" s="36"/>
      <c r="D88" s="36"/>
      <c r="E88" s="36"/>
      <c r="F88" s="36"/>
      <c r="G88" s="36"/>
      <c r="H88" s="36"/>
    </row>
    <row r="89" spans="1:8">
      <c r="A89" s="36"/>
      <c r="B89" s="36"/>
      <c r="C89" s="36"/>
      <c r="D89" s="36"/>
      <c r="E89" s="36"/>
      <c r="F89" s="36"/>
      <c r="G89" s="36"/>
      <c r="H89" s="36"/>
    </row>
    <row r="90" spans="1:8">
      <c r="A90" s="36"/>
      <c r="B90" s="36"/>
      <c r="C90" s="36"/>
      <c r="D90" s="36"/>
      <c r="E90" s="36"/>
      <c r="F90" s="36"/>
      <c r="G90" s="36"/>
      <c r="H90" s="36"/>
    </row>
    <row r="91" spans="1:8">
      <c r="A91" s="36"/>
      <c r="B91" s="36"/>
      <c r="C91" s="36"/>
      <c r="D91" s="36"/>
      <c r="E91" s="36"/>
      <c r="F91" s="36"/>
      <c r="G91" s="36"/>
      <c r="H91" s="36"/>
    </row>
    <row r="92" spans="1:8">
      <c r="A92" s="36"/>
      <c r="B92" s="36"/>
      <c r="C92" s="36"/>
      <c r="D92" s="36"/>
      <c r="E92" s="36"/>
      <c r="F92" s="36"/>
      <c r="G92" s="36"/>
      <c r="H92" s="36"/>
    </row>
    <row r="93" spans="1:8">
      <c r="A93" s="36"/>
      <c r="B93" s="36"/>
      <c r="C93" s="36"/>
      <c r="D93" s="36"/>
      <c r="E93" s="36"/>
      <c r="F93" s="36"/>
      <c r="G93" s="36"/>
      <c r="H93" s="36"/>
    </row>
    <row r="94" spans="1:8">
      <c r="A94" s="36"/>
      <c r="B94" s="36"/>
      <c r="C94" s="36"/>
      <c r="D94" s="36"/>
      <c r="E94" s="36"/>
      <c r="F94" s="36"/>
      <c r="G94" s="36"/>
      <c r="H94" s="36"/>
    </row>
    <row r="95" spans="1:8">
      <c r="A95" s="36"/>
      <c r="B95" s="36"/>
      <c r="C95" s="36"/>
      <c r="D95" s="36"/>
      <c r="E95" s="36"/>
      <c r="F95" s="36"/>
      <c r="G95" s="36"/>
      <c r="H95" s="36"/>
    </row>
    <row r="96" spans="1:8">
      <c r="A96" s="36"/>
      <c r="B96" s="36"/>
      <c r="C96" s="36"/>
      <c r="D96" s="36"/>
      <c r="E96" s="36"/>
      <c r="F96" s="36"/>
      <c r="G96" s="36"/>
      <c r="H96" s="36"/>
    </row>
    <row r="97" spans="1:8">
      <c r="A97" s="36"/>
      <c r="B97" s="36"/>
      <c r="C97" s="36"/>
      <c r="D97" s="36"/>
      <c r="E97" s="36"/>
      <c r="F97" s="36"/>
      <c r="G97" s="36"/>
      <c r="H97" s="36"/>
    </row>
    <row r="98" spans="1:8">
      <c r="A98" s="36"/>
      <c r="B98" s="36"/>
      <c r="C98" s="36"/>
      <c r="D98" s="36"/>
      <c r="E98" s="36"/>
      <c r="F98" s="36"/>
      <c r="G98" s="36"/>
      <c r="H98" s="36"/>
    </row>
    <row r="99" spans="1:8">
      <c r="A99" s="36"/>
      <c r="B99" s="36"/>
      <c r="C99" s="36"/>
      <c r="D99" s="36"/>
      <c r="E99" s="36"/>
      <c r="F99" s="36"/>
      <c r="G99" s="36"/>
      <c r="H99" s="36"/>
    </row>
    <row r="100" spans="1:8">
      <c r="A100" s="36"/>
      <c r="B100" s="36"/>
      <c r="C100" s="36"/>
      <c r="D100" s="36"/>
      <c r="E100" s="36"/>
      <c r="F100" s="36"/>
      <c r="G100" s="36"/>
      <c r="H100" s="36"/>
    </row>
    <row r="101" spans="1:8">
      <c r="A101" s="36"/>
      <c r="B101" s="36"/>
      <c r="C101" s="36"/>
      <c r="D101" s="36"/>
      <c r="E101" s="36"/>
      <c r="F101" s="36"/>
      <c r="G101" s="36"/>
      <c r="H101" s="36"/>
    </row>
    <row r="102" spans="1:8">
      <c r="A102" s="36"/>
      <c r="B102" s="36"/>
      <c r="C102" s="36"/>
      <c r="D102" s="36"/>
      <c r="E102" s="36"/>
      <c r="F102" s="36"/>
      <c r="G102" s="36"/>
      <c r="H102" s="36"/>
    </row>
    <row r="103" spans="1:8">
      <c r="A103" s="36"/>
      <c r="B103" s="36"/>
      <c r="C103" s="36"/>
      <c r="D103" s="36"/>
      <c r="E103" s="36"/>
      <c r="F103" s="36"/>
      <c r="G103" s="36"/>
      <c r="H103" s="36"/>
    </row>
    <row r="104" spans="1:8">
      <c r="A104" s="36"/>
      <c r="B104" s="36"/>
      <c r="C104" s="36"/>
      <c r="D104" s="36"/>
      <c r="E104" s="36"/>
      <c r="F104" s="36"/>
      <c r="G104" s="36"/>
      <c r="H104" s="36"/>
    </row>
    <row r="105" spans="1:8">
      <c r="A105" s="36"/>
      <c r="B105" s="36"/>
      <c r="C105" s="36"/>
      <c r="D105" s="36"/>
      <c r="E105" s="36"/>
      <c r="F105" s="36"/>
      <c r="G105" s="36"/>
      <c r="H105" s="36"/>
    </row>
    <row r="106" spans="1:8">
      <c r="A106" s="36"/>
      <c r="B106" s="36"/>
      <c r="C106" s="36"/>
      <c r="D106" s="36"/>
      <c r="E106" s="36"/>
      <c r="F106" s="36"/>
      <c r="G106" s="36"/>
      <c r="H106" s="36"/>
    </row>
    <row r="107" spans="1:8">
      <c r="A107" s="36"/>
      <c r="B107" s="36"/>
      <c r="C107" s="36"/>
      <c r="D107" s="36"/>
      <c r="E107" s="36"/>
      <c r="F107" s="36"/>
      <c r="G107" s="36"/>
      <c r="H107" s="36"/>
    </row>
    <row r="108" spans="1:8">
      <c r="A108" s="36"/>
      <c r="B108" s="36"/>
      <c r="C108" s="36"/>
      <c r="D108" s="36"/>
      <c r="E108" s="36"/>
      <c r="F108" s="36"/>
      <c r="G108" s="36"/>
      <c r="H108" s="36"/>
    </row>
    <row r="109" spans="1:8">
      <c r="A109" s="36"/>
      <c r="B109" s="36"/>
      <c r="C109" s="36"/>
      <c r="D109" s="36"/>
      <c r="E109" s="36"/>
      <c r="F109" s="36"/>
      <c r="G109" s="36"/>
      <c r="H109" s="36"/>
    </row>
    <row r="110" spans="1:8">
      <c r="A110" s="36"/>
      <c r="B110" s="36"/>
      <c r="C110" s="36"/>
      <c r="D110" s="36"/>
      <c r="E110" s="36"/>
      <c r="F110" s="36"/>
      <c r="G110" s="36"/>
      <c r="H110" s="36"/>
    </row>
    <row r="111" spans="1:8">
      <c r="A111" s="36"/>
      <c r="B111" s="36"/>
      <c r="C111" s="36"/>
      <c r="D111" s="36"/>
      <c r="E111" s="36"/>
      <c r="F111" s="36"/>
      <c r="G111" s="36"/>
      <c r="H111" s="36"/>
    </row>
    <row r="112" spans="1:8">
      <c r="A112" s="36"/>
      <c r="B112" s="36"/>
      <c r="C112" s="36"/>
      <c r="D112" s="36"/>
      <c r="E112" s="36"/>
      <c r="F112" s="36"/>
      <c r="G112" s="36"/>
      <c r="H112" s="36"/>
    </row>
    <row r="113" spans="1:8">
      <c r="A113" s="36"/>
      <c r="B113" s="36"/>
      <c r="C113" s="36"/>
      <c r="D113" s="36"/>
      <c r="E113" s="36"/>
      <c r="F113" s="36"/>
      <c r="G113" s="36"/>
      <c r="H113" s="36"/>
    </row>
    <row r="114" spans="1:8">
      <c r="A114" s="36"/>
      <c r="B114" s="36"/>
      <c r="C114" s="36"/>
      <c r="D114" s="36"/>
      <c r="E114" s="36"/>
      <c r="F114" s="36"/>
      <c r="G114" s="36"/>
      <c r="H114" s="36"/>
    </row>
    <row r="115" spans="1:8">
      <c r="A115" s="36"/>
      <c r="B115" s="36"/>
      <c r="C115" s="36"/>
      <c r="D115" s="36"/>
      <c r="E115" s="36"/>
      <c r="F115" s="36"/>
      <c r="G115" s="36"/>
      <c r="H115" s="36"/>
    </row>
    <row r="116" spans="1:8">
      <c r="A116" s="36"/>
      <c r="B116" s="36"/>
      <c r="C116" s="36"/>
      <c r="D116" s="36"/>
      <c r="E116" s="36"/>
      <c r="F116" s="36"/>
      <c r="G116" s="36"/>
      <c r="H116" s="36"/>
    </row>
    <row r="117" spans="1:8">
      <c r="A117" s="36"/>
      <c r="B117" s="36"/>
      <c r="C117" s="36"/>
      <c r="D117" s="36"/>
      <c r="E117" s="36"/>
      <c r="F117" s="36"/>
      <c r="G117" s="36"/>
      <c r="H117" s="36"/>
    </row>
    <row r="118" spans="1:8">
      <c r="A118" s="36"/>
      <c r="B118" s="36"/>
      <c r="C118" s="36"/>
      <c r="D118" s="36"/>
      <c r="E118" s="36"/>
      <c r="F118" s="36"/>
      <c r="G118" s="36"/>
      <c r="H118" s="36"/>
    </row>
    <row r="119" spans="1:8">
      <c r="A119" s="36"/>
      <c r="B119" s="36"/>
      <c r="C119" s="36"/>
      <c r="D119" s="36"/>
      <c r="E119" s="36"/>
      <c r="F119" s="36"/>
      <c r="G119" s="36"/>
      <c r="H119" s="36"/>
    </row>
    <row r="120" spans="1:8">
      <c r="A120" s="36"/>
      <c r="B120" s="36"/>
      <c r="C120" s="36"/>
      <c r="D120" s="36"/>
      <c r="E120" s="36"/>
      <c r="F120" s="36"/>
      <c r="G120" s="36"/>
      <c r="H120" s="36"/>
    </row>
    <row r="121" spans="1:8">
      <c r="A121" s="36"/>
      <c r="B121" s="36"/>
      <c r="C121" s="36"/>
      <c r="D121" s="36"/>
      <c r="E121" s="36"/>
      <c r="F121" s="36"/>
      <c r="G121" s="36"/>
      <c r="H121" s="36"/>
    </row>
    <row r="122" spans="1:8">
      <c r="A122" s="36"/>
      <c r="B122" s="36"/>
      <c r="C122" s="36"/>
      <c r="D122" s="36"/>
      <c r="E122" s="36"/>
      <c r="F122" s="36"/>
      <c r="G122" s="36"/>
      <c r="H122" s="36"/>
    </row>
    <row r="123" spans="1:8">
      <c r="A123" s="36"/>
      <c r="B123" s="36"/>
      <c r="C123" s="36"/>
      <c r="D123" s="36"/>
      <c r="E123" s="36"/>
      <c r="F123" s="36"/>
      <c r="G123" s="36"/>
      <c r="H123" s="36"/>
    </row>
    <row r="124" spans="1:8">
      <c r="A124" s="36"/>
      <c r="B124" s="36"/>
      <c r="C124" s="36"/>
      <c r="D124" s="36"/>
      <c r="E124" s="36"/>
      <c r="F124" s="36"/>
      <c r="G124" s="36"/>
      <c r="H124" s="36"/>
    </row>
    <row r="125" spans="1:8">
      <c r="A125" s="36"/>
      <c r="B125" s="36"/>
      <c r="C125" s="36"/>
      <c r="D125" s="36"/>
      <c r="E125" s="36"/>
      <c r="F125" s="36"/>
      <c r="G125" s="36"/>
      <c r="H125" s="36"/>
    </row>
    <row r="126" spans="1:8">
      <c r="A126" s="36"/>
      <c r="B126" s="36"/>
      <c r="C126" s="36"/>
      <c r="D126" s="36"/>
      <c r="E126" s="36"/>
      <c r="F126" s="36"/>
      <c r="G126" s="36"/>
      <c r="H126" s="36"/>
    </row>
    <row r="127" spans="1:8">
      <c r="A127" s="36"/>
      <c r="B127" s="36"/>
      <c r="C127" s="36"/>
      <c r="D127" s="36"/>
      <c r="E127" s="36"/>
      <c r="F127" s="36"/>
      <c r="G127" s="36"/>
      <c r="H127" s="36"/>
    </row>
    <row r="128" spans="1:8">
      <c r="A128" s="36"/>
      <c r="B128" s="36"/>
      <c r="C128" s="36"/>
      <c r="D128" s="36"/>
      <c r="E128" s="36"/>
      <c r="F128" s="36"/>
      <c r="G128" s="36"/>
      <c r="H128" s="36"/>
    </row>
    <row r="129" spans="1:8">
      <c r="A129" s="36"/>
      <c r="B129" s="36"/>
      <c r="C129" s="36"/>
      <c r="D129" s="36"/>
      <c r="E129" s="36"/>
      <c r="F129" s="36"/>
      <c r="G129" s="36"/>
      <c r="H129" s="36"/>
    </row>
    <row r="130" spans="1:8">
      <c r="A130" s="36"/>
      <c r="B130" s="36"/>
      <c r="C130" s="36"/>
      <c r="D130" s="36"/>
      <c r="E130" s="36"/>
      <c r="F130" s="36"/>
      <c r="G130" s="36"/>
      <c r="H130" s="36"/>
    </row>
    <row r="131" spans="1:8">
      <c r="A131" s="36"/>
      <c r="B131" s="36"/>
      <c r="C131" s="36"/>
      <c r="D131" s="36"/>
      <c r="E131" s="36"/>
      <c r="F131" s="36"/>
      <c r="G131" s="36"/>
      <c r="H131" s="36"/>
    </row>
    <row r="132" spans="1:8">
      <c r="A132" s="36"/>
      <c r="B132" s="36"/>
      <c r="C132" s="36"/>
      <c r="D132" s="36"/>
      <c r="E132" s="36"/>
      <c r="F132" s="36"/>
      <c r="G132" s="36"/>
      <c r="H132" s="36"/>
    </row>
  </sheetData>
  <mergeCells count="1">
    <mergeCell ref="B2:F2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&amp;LREN Trading, SA</oddHeader>
    <oddFooter>&amp;LTarifas 2015 - junho 2014&amp;R&amp;A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showGridLines="0" view="pageBreakPreview" zoomScale="90" zoomScaleNormal="100" zoomScaleSheetLayoutView="90" workbookViewId="0">
      <selection activeCell="E50" sqref="E50"/>
    </sheetView>
  </sheetViews>
  <sheetFormatPr defaultColWidth="9.08984375" defaultRowHeight="13"/>
  <cols>
    <col min="1" max="2" width="9.08984375" style="8"/>
    <col min="3" max="3" width="55" style="8" customWidth="1"/>
    <col min="4" max="4" width="11.54296875" style="8" customWidth="1"/>
    <col min="5" max="5" width="19.6328125" style="8" customWidth="1"/>
    <col min="6" max="6" width="17.36328125" style="8" customWidth="1"/>
    <col min="7" max="7" width="23" style="8" customWidth="1"/>
    <col min="8" max="8" width="12.90625" style="8" customWidth="1"/>
    <col min="9" max="9" width="12.6328125" style="8" bestFit="1" customWidth="1"/>
    <col min="10" max="10" width="14.54296875" style="8" customWidth="1"/>
    <col min="11" max="16384" width="9.08984375" style="8"/>
  </cols>
  <sheetData>
    <row r="1" spans="1:10">
      <c r="A1" s="7">
        <v>1</v>
      </c>
    </row>
    <row r="3" spans="1:10" ht="15" customHeight="1">
      <c r="C3" s="71" t="str">
        <f>Índice!D7</f>
        <v>Quadro N1-01-RENTrading - Balanço em t-3 e t-2</v>
      </c>
      <c r="D3" s="71"/>
      <c r="E3" s="71"/>
      <c r="F3" s="71"/>
      <c r="G3" s="71"/>
      <c r="H3" s="71"/>
      <c r="I3" s="59"/>
    </row>
    <row r="4" spans="1:10">
      <c r="D4" s="9"/>
      <c r="E4" s="12"/>
      <c r="F4" s="13"/>
      <c r="G4" s="13"/>
      <c r="H4" s="13" t="s">
        <v>131</v>
      </c>
      <c r="I4" s="42"/>
    </row>
    <row r="5" spans="1:10" ht="15" customHeight="1">
      <c r="C5" s="11"/>
      <c r="D5" s="183" t="s">
        <v>1</v>
      </c>
      <c r="E5" s="180" t="s">
        <v>129</v>
      </c>
      <c r="F5" s="180"/>
      <c r="G5" s="180"/>
      <c r="H5" s="181" t="s">
        <v>130</v>
      </c>
      <c r="I5" s="42"/>
    </row>
    <row r="6" spans="1:10">
      <c r="C6" s="60" t="s">
        <v>0</v>
      </c>
      <c r="D6" s="183"/>
      <c r="E6" s="97" t="s">
        <v>147</v>
      </c>
      <c r="F6" s="72" t="s">
        <v>152</v>
      </c>
      <c r="G6" s="16" t="s">
        <v>153</v>
      </c>
      <c r="H6" s="182"/>
      <c r="I6" s="42"/>
    </row>
    <row r="7" spans="1:10">
      <c r="C7" s="17"/>
      <c r="D7" s="86"/>
      <c r="E7" s="80"/>
      <c r="F7" s="73"/>
      <c r="G7" s="73"/>
      <c r="H7" s="42"/>
      <c r="I7" s="42"/>
    </row>
    <row r="8" spans="1:10">
      <c r="C8" s="17" t="s">
        <v>2</v>
      </c>
      <c r="D8" s="86"/>
      <c r="E8" s="80"/>
      <c r="F8" s="73"/>
      <c r="G8" s="73"/>
      <c r="H8" s="42"/>
      <c r="I8" s="42"/>
    </row>
    <row r="9" spans="1:10">
      <c r="C9" s="47" t="s">
        <v>3</v>
      </c>
      <c r="D9" s="86"/>
      <c r="E9" s="81"/>
      <c r="F9" s="74"/>
      <c r="G9" s="74"/>
      <c r="H9" s="19"/>
      <c r="I9" s="61"/>
      <c r="J9" s="61"/>
    </row>
    <row r="10" spans="1:10">
      <c r="C10" s="47" t="s">
        <v>4</v>
      </c>
      <c r="D10" s="86"/>
      <c r="E10" s="81"/>
      <c r="F10" s="74"/>
      <c r="G10" s="74"/>
      <c r="H10" s="19"/>
      <c r="I10" s="61"/>
      <c r="J10" s="61"/>
    </row>
    <row r="11" spans="1:10">
      <c r="C11" s="47" t="s">
        <v>125</v>
      </c>
      <c r="D11" s="86"/>
      <c r="E11" s="81"/>
      <c r="F11" s="74"/>
      <c r="G11" s="74"/>
      <c r="H11" s="19"/>
      <c r="I11" s="61"/>
      <c r="J11" s="61"/>
    </row>
    <row r="12" spans="1:10">
      <c r="C12" s="62" t="s">
        <v>5</v>
      </c>
      <c r="D12" s="86"/>
      <c r="E12" s="82"/>
      <c r="F12" s="75"/>
      <c r="G12" s="75"/>
      <c r="H12" s="63"/>
      <c r="I12" s="61"/>
      <c r="J12" s="61"/>
    </row>
    <row r="13" spans="1:10">
      <c r="C13" s="36"/>
      <c r="D13" s="86"/>
      <c r="E13" s="81"/>
      <c r="F13" s="74"/>
      <c r="G13" s="74"/>
      <c r="H13" s="19"/>
      <c r="I13" s="61"/>
      <c r="J13" s="61"/>
    </row>
    <row r="14" spans="1:10">
      <c r="C14" s="36" t="s">
        <v>6</v>
      </c>
      <c r="D14" s="86"/>
      <c r="E14" s="81"/>
      <c r="F14" s="74"/>
      <c r="G14" s="74"/>
      <c r="H14" s="19"/>
      <c r="J14" s="61"/>
    </row>
    <row r="15" spans="1:10">
      <c r="C15" s="47" t="s">
        <v>7</v>
      </c>
      <c r="D15" s="86"/>
      <c r="E15" s="81"/>
      <c r="F15" s="74"/>
      <c r="G15" s="74"/>
      <c r="H15" s="19"/>
      <c r="J15" s="61"/>
    </row>
    <row r="16" spans="1:10">
      <c r="C16" s="47" t="s">
        <v>8</v>
      </c>
      <c r="D16" s="86"/>
      <c r="E16" s="81"/>
      <c r="F16" s="74"/>
      <c r="G16" s="74"/>
      <c r="H16" s="19"/>
      <c r="J16" s="61"/>
    </row>
    <row r="17" spans="3:10">
      <c r="C17" s="47" t="s">
        <v>9</v>
      </c>
      <c r="D17" s="86"/>
      <c r="E17" s="81"/>
      <c r="F17" s="74"/>
      <c r="G17" s="74"/>
      <c r="H17" s="19"/>
      <c r="J17" s="61"/>
    </row>
    <row r="18" spans="3:10">
      <c r="C18" s="43" t="s">
        <v>10</v>
      </c>
      <c r="D18" s="86"/>
      <c r="E18" s="81"/>
      <c r="F18" s="74"/>
      <c r="G18" s="74"/>
      <c r="H18" s="19"/>
      <c r="J18" s="61"/>
    </row>
    <row r="19" spans="3:10">
      <c r="C19" s="43" t="s">
        <v>4</v>
      </c>
      <c r="D19" s="86"/>
      <c r="E19" s="83"/>
      <c r="F19" s="76"/>
      <c r="G19" s="76"/>
      <c r="H19" s="53"/>
      <c r="J19" s="61"/>
    </row>
    <row r="20" spans="3:10">
      <c r="C20" s="43" t="s">
        <v>11</v>
      </c>
      <c r="D20" s="86"/>
      <c r="E20" s="83"/>
      <c r="F20" s="76"/>
      <c r="G20" s="76"/>
      <c r="H20" s="53"/>
      <c r="J20" s="61"/>
    </row>
    <row r="21" spans="3:10">
      <c r="C21" s="43" t="s">
        <v>12</v>
      </c>
      <c r="D21" s="86"/>
      <c r="E21" s="81"/>
      <c r="F21" s="74"/>
      <c r="G21" s="74"/>
      <c r="H21" s="19"/>
      <c r="J21" s="61"/>
    </row>
    <row r="22" spans="3:10">
      <c r="C22" s="62" t="s">
        <v>13</v>
      </c>
      <c r="D22" s="86"/>
      <c r="E22" s="82"/>
      <c r="F22" s="75"/>
      <c r="G22" s="75"/>
      <c r="H22" s="63"/>
      <c r="J22" s="61"/>
    </row>
    <row r="23" spans="3:10" ht="13.5" thickBot="1">
      <c r="C23" s="27" t="s">
        <v>14</v>
      </c>
      <c r="D23" s="86"/>
      <c r="E23" s="84"/>
      <c r="F23" s="77"/>
      <c r="G23" s="77"/>
      <c r="H23" s="64"/>
      <c r="J23" s="61"/>
    </row>
    <row r="24" spans="3:10" ht="13.5" thickTop="1">
      <c r="C24" s="17"/>
      <c r="D24" s="86"/>
      <c r="E24" s="81"/>
      <c r="F24" s="74"/>
      <c r="G24" s="74"/>
      <c r="H24" s="19"/>
      <c r="J24" s="61"/>
    </row>
    <row r="25" spans="3:10">
      <c r="C25" s="60" t="s">
        <v>15</v>
      </c>
      <c r="D25" s="87"/>
      <c r="E25" s="81"/>
      <c r="F25" s="74"/>
      <c r="G25" s="74"/>
      <c r="H25" s="19"/>
      <c r="J25" s="61"/>
    </row>
    <row r="26" spans="3:10">
      <c r="C26" s="17"/>
      <c r="D26" s="86"/>
      <c r="E26" s="81"/>
      <c r="F26" s="74"/>
      <c r="G26" s="74"/>
      <c r="H26" s="19"/>
      <c r="J26" s="61"/>
    </row>
    <row r="27" spans="3:10">
      <c r="C27" s="17" t="s">
        <v>16</v>
      </c>
      <c r="D27" s="86"/>
      <c r="E27" s="81"/>
      <c r="F27" s="74"/>
      <c r="G27" s="74"/>
      <c r="H27" s="19"/>
      <c r="J27" s="61"/>
    </row>
    <row r="28" spans="3:10">
      <c r="C28" s="43" t="s">
        <v>126</v>
      </c>
      <c r="D28" s="86"/>
      <c r="E28" s="81"/>
      <c r="F28" s="74"/>
      <c r="G28" s="74"/>
      <c r="H28" s="19"/>
      <c r="J28" s="61"/>
    </row>
    <row r="29" spans="3:10">
      <c r="C29" s="43" t="s">
        <v>105</v>
      </c>
      <c r="D29" s="86"/>
      <c r="E29" s="81"/>
      <c r="F29" s="74"/>
      <c r="G29" s="74"/>
      <c r="H29" s="19"/>
      <c r="J29" s="61"/>
    </row>
    <row r="30" spans="3:10">
      <c r="C30" s="43" t="s">
        <v>17</v>
      </c>
      <c r="D30" s="86"/>
      <c r="E30" s="81"/>
      <c r="F30" s="74"/>
      <c r="G30" s="74"/>
      <c r="H30" s="19"/>
      <c r="J30" s="61"/>
    </row>
    <row r="31" spans="3:10">
      <c r="C31" s="43" t="s">
        <v>18</v>
      </c>
      <c r="D31" s="86"/>
      <c r="E31" s="85"/>
      <c r="F31" s="78"/>
      <c r="G31" s="78"/>
      <c r="H31" s="65"/>
      <c r="J31" s="61"/>
    </row>
    <row r="32" spans="3:10">
      <c r="C32" s="17"/>
      <c r="D32" s="86"/>
      <c r="E32" s="81"/>
      <c r="F32" s="74"/>
      <c r="G32" s="74"/>
      <c r="H32" s="19"/>
      <c r="J32" s="61"/>
    </row>
    <row r="33" spans="3:10">
      <c r="C33" s="43" t="s">
        <v>19</v>
      </c>
      <c r="D33" s="86"/>
      <c r="E33" s="83"/>
      <c r="F33" s="76"/>
      <c r="G33" s="76"/>
      <c r="H33" s="53"/>
      <c r="J33" s="61"/>
    </row>
    <row r="34" spans="3:10" ht="13.5" thickBot="1">
      <c r="C34" s="27" t="s">
        <v>20</v>
      </c>
      <c r="D34" s="86"/>
      <c r="E34" s="84"/>
      <c r="F34" s="77"/>
      <c r="G34" s="77"/>
      <c r="H34" s="64"/>
      <c r="J34" s="61"/>
    </row>
    <row r="35" spans="3:10" ht="13.5" thickTop="1">
      <c r="C35" s="17"/>
      <c r="D35" s="86"/>
      <c r="E35" s="81"/>
      <c r="F35" s="74"/>
      <c r="G35" s="74"/>
      <c r="H35" s="19"/>
      <c r="J35" s="61"/>
    </row>
    <row r="36" spans="3:10">
      <c r="C36" s="17" t="s">
        <v>21</v>
      </c>
      <c r="D36" s="86"/>
      <c r="E36" s="81"/>
      <c r="F36" s="74"/>
      <c r="G36" s="74"/>
      <c r="H36" s="19"/>
      <c r="J36" s="61"/>
    </row>
    <row r="37" spans="3:10">
      <c r="C37" s="43" t="s">
        <v>22</v>
      </c>
      <c r="D37" s="86"/>
      <c r="E37" s="81"/>
      <c r="F37" s="74"/>
      <c r="G37" s="74"/>
      <c r="H37" s="19"/>
      <c r="J37" s="61"/>
    </row>
    <row r="38" spans="3:10">
      <c r="C38" s="44" t="s">
        <v>28</v>
      </c>
      <c r="D38" s="86"/>
      <c r="E38" s="81"/>
      <c r="F38" s="74"/>
      <c r="G38" s="74"/>
      <c r="H38" s="19"/>
      <c r="J38" s="61"/>
    </row>
    <row r="39" spans="3:10">
      <c r="C39" s="44" t="s">
        <v>23</v>
      </c>
      <c r="D39" s="86"/>
      <c r="E39" s="81"/>
      <c r="F39" s="74"/>
      <c r="G39" s="74"/>
      <c r="H39" s="19"/>
      <c r="J39" s="61"/>
    </row>
    <row r="40" spans="3:10">
      <c r="C40" s="45" t="s">
        <v>24</v>
      </c>
      <c r="D40" s="86"/>
      <c r="E40" s="82"/>
      <c r="F40" s="75"/>
      <c r="G40" s="75"/>
      <c r="H40" s="63"/>
      <c r="J40" s="61"/>
    </row>
    <row r="41" spans="3:10">
      <c r="C41" s="17"/>
      <c r="D41" s="86"/>
      <c r="E41" s="81"/>
      <c r="F41" s="74"/>
      <c r="G41" s="74"/>
      <c r="H41" s="19"/>
      <c r="J41" s="61"/>
    </row>
    <row r="42" spans="3:10">
      <c r="C42" s="43" t="s">
        <v>25</v>
      </c>
      <c r="D42" s="86"/>
      <c r="E42" s="81"/>
      <c r="F42" s="74"/>
      <c r="G42" s="74"/>
      <c r="H42" s="19"/>
      <c r="J42" s="61"/>
    </row>
    <row r="43" spans="3:10">
      <c r="C43" s="44" t="s">
        <v>26</v>
      </c>
      <c r="D43" s="86"/>
      <c r="E43" s="81"/>
      <c r="F43" s="74"/>
      <c r="G43" s="74"/>
      <c r="H43" s="19"/>
      <c r="J43" s="61"/>
    </row>
    <row r="44" spans="3:10">
      <c r="C44" s="44" t="s">
        <v>9</v>
      </c>
      <c r="D44" s="86"/>
      <c r="E44" s="81"/>
      <c r="F44" s="74"/>
      <c r="G44" s="74"/>
      <c r="H44" s="19"/>
      <c r="J44" s="61"/>
    </row>
    <row r="45" spans="3:10">
      <c r="C45" s="44" t="s">
        <v>10</v>
      </c>
      <c r="D45" s="86"/>
      <c r="E45" s="81"/>
      <c r="F45" s="74"/>
      <c r="G45" s="74"/>
      <c r="H45" s="19"/>
      <c r="J45" s="61"/>
    </row>
    <row r="46" spans="3:10">
      <c r="C46" s="44" t="s">
        <v>27</v>
      </c>
      <c r="D46" s="86"/>
      <c r="E46" s="81"/>
      <c r="F46" s="74"/>
      <c r="G46" s="74"/>
      <c r="H46" s="19"/>
      <c r="J46" s="61"/>
    </row>
    <row r="47" spans="3:10">
      <c r="C47" s="44" t="s">
        <v>28</v>
      </c>
      <c r="D47" s="86"/>
      <c r="E47" s="83"/>
      <c r="F47" s="76"/>
      <c r="G47" s="76"/>
      <c r="H47" s="53"/>
      <c r="J47" s="61"/>
    </row>
    <row r="48" spans="3:10">
      <c r="C48" s="44" t="s">
        <v>11</v>
      </c>
      <c r="D48" s="86"/>
      <c r="E48" s="83"/>
      <c r="F48" s="76"/>
      <c r="G48" s="76"/>
      <c r="H48" s="53"/>
      <c r="J48" s="61"/>
    </row>
    <row r="49" spans="3:10">
      <c r="C49" s="62" t="s">
        <v>29</v>
      </c>
      <c r="D49" s="86"/>
      <c r="E49" s="82"/>
      <c r="F49" s="75"/>
      <c r="G49" s="75"/>
      <c r="H49" s="63"/>
      <c r="J49" s="61"/>
    </row>
    <row r="50" spans="3:10">
      <c r="C50" s="27" t="s">
        <v>30</v>
      </c>
      <c r="D50" s="86"/>
      <c r="E50" s="82"/>
      <c r="F50" s="75"/>
      <c r="G50" s="75"/>
      <c r="H50" s="63"/>
      <c r="J50" s="61"/>
    </row>
    <row r="51" spans="3:10" ht="13.5" thickBot="1">
      <c r="C51" s="27" t="s">
        <v>31</v>
      </c>
      <c r="D51" s="86"/>
      <c r="E51" s="84"/>
      <c r="F51" s="77"/>
      <c r="G51" s="77"/>
      <c r="H51" s="64"/>
      <c r="J51" s="61"/>
    </row>
    <row r="52" spans="3:10" ht="13.5" thickTop="1">
      <c r="D52" s="19"/>
      <c r="E52" s="19"/>
      <c r="F52" s="19"/>
      <c r="G52" s="19"/>
      <c r="H52" s="19"/>
    </row>
    <row r="54" spans="3:10">
      <c r="E54" s="19"/>
      <c r="F54" s="19"/>
      <c r="G54" s="19"/>
      <c r="H54" s="19"/>
      <c r="J54" s="66"/>
    </row>
    <row r="56" spans="3:10">
      <c r="E56" s="20"/>
      <c r="F56" s="20"/>
      <c r="G56" s="20"/>
      <c r="H56" s="20"/>
    </row>
  </sheetData>
  <mergeCells count="3">
    <mergeCell ref="E5:G5"/>
    <mergeCell ref="H5:H6"/>
    <mergeCell ref="D5:D6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&amp;LREN Trading, SA</oddHeader>
    <oddFooter>&amp;L&amp;D &amp;T&amp;R&amp;A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GridLines="0" view="pageBreakPreview" zoomScaleNormal="100" zoomScaleSheetLayoutView="100" workbookViewId="0">
      <selection activeCell="E7" sqref="E7:E28"/>
    </sheetView>
  </sheetViews>
  <sheetFormatPr defaultColWidth="9.08984375" defaultRowHeight="13"/>
  <cols>
    <col min="1" max="1" width="9.08984375" style="8"/>
    <col min="2" max="2" width="3.36328125" style="8" customWidth="1"/>
    <col min="3" max="3" width="74.90625" style="8" bestFit="1" customWidth="1"/>
    <col min="4" max="4" width="8.453125" style="8" customWidth="1"/>
    <col min="5" max="8" width="14.54296875" style="8" customWidth="1"/>
    <col min="9" max="9" width="13.6328125" style="8" bestFit="1" customWidth="1"/>
    <col min="10" max="10" width="13.453125" style="8" bestFit="1" customWidth="1"/>
    <col min="11" max="16384" width="9.08984375" style="8"/>
  </cols>
  <sheetData>
    <row r="1" spans="1:10">
      <c r="A1" s="7">
        <f>+'N1-01 - Balanço'!A1+1</f>
        <v>2</v>
      </c>
    </row>
    <row r="3" spans="1:10" ht="15.5">
      <c r="C3" s="184" t="str">
        <f>Índice!D8</f>
        <v>Quadro N1-02-RENTrading - Demonstração de resultados</v>
      </c>
      <c r="D3" s="184"/>
      <c r="E3" s="184"/>
      <c r="F3" s="184"/>
      <c r="G3" s="184"/>
      <c r="H3" s="184"/>
    </row>
    <row r="4" spans="1:10">
      <c r="C4" s="11"/>
      <c r="D4" s="51"/>
      <c r="E4" s="10"/>
      <c r="F4" s="10"/>
      <c r="G4" s="10"/>
      <c r="H4" s="10"/>
    </row>
    <row r="5" spans="1:10">
      <c r="C5" s="52"/>
      <c r="D5" s="51"/>
      <c r="E5" s="10"/>
      <c r="F5" s="10"/>
      <c r="G5" s="10"/>
      <c r="H5" s="13" t="s">
        <v>131</v>
      </c>
    </row>
    <row r="6" spans="1:10" ht="15" customHeight="1">
      <c r="C6" s="37"/>
      <c r="D6" s="188" t="s">
        <v>1</v>
      </c>
      <c r="E6" s="185" t="s">
        <v>129</v>
      </c>
      <c r="F6" s="186"/>
      <c r="G6" s="187"/>
      <c r="H6" s="180" t="s">
        <v>130</v>
      </c>
    </row>
    <row r="7" spans="1:10">
      <c r="C7" s="14" t="s">
        <v>32</v>
      </c>
      <c r="D7" s="189"/>
      <c r="E7" s="98" t="s">
        <v>147</v>
      </c>
      <c r="F7" s="79" t="s">
        <v>152</v>
      </c>
      <c r="G7" s="79" t="s">
        <v>153</v>
      </c>
      <c r="H7" s="180"/>
    </row>
    <row r="8" spans="1:10">
      <c r="C8" s="17"/>
      <c r="D8" s="93"/>
      <c r="E8" s="99"/>
      <c r="F8" s="88"/>
      <c r="G8" s="88"/>
      <c r="H8" s="10"/>
    </row>
    <row r="9" spans="1:10">
      <c r="C9" s="17" t="s">
        <v>33</v>
      </c>
      <c r="D9" s="93"/>
      <c r="E9" s="76"/>
      <c r="F9" s="76"/>
      <c r="G9" s="76"/>
      <c r="H9" s="53"/>
      <c r="J9" s="20"/>
    </row>
    <row r="10" spans="1:10">
      <c r="C10" s="17" t="s">
        <v>34</v>
      </c>
      <c r="D10" s="93"/>
      <c r="E10" s="76"/>
      <c r="F10" s="76"/>
      <c r="G10" s="76"/>
      <c r="H10" s="53"/>
      <c r="J10" s="20"/>
    </row>
    <row r="11" spans="1:10">
      <c r="C11" s="17" t="s">
        <v>35</v>
      </c>
      <c r="D11" s="93"/>
      <c r="E11" s="76"/>
      <c r="F11" s="76"/>
      <c r="G11" s="76"/>
      <c r="H11" s="53"/>
      <c r="J11" s="20"/>
    </row>
    <row r="12" spans="1:10">
      <c r="C12" s="17" t="s">
        <v>36</v>
      </c>
      <c r="D12" s="93"/>
      <c r="E12" s="76"/>
      <c r="F12" s="76"/>
      <c r="G12" s="76"/>
      <c r="H12" s="53"/>
      <c r="J12" s="20"/>
    </row>
    <row r="13" spans="1:10">
      <c r="C13" s="17" t="s">
        <v>37</v>
      </c>
      <c r="D13" s="93"/>
      <c r="E13" s="74"/>
      <c r="F13" s="74"/>
      <c r="G13" s="74"/>
      <c r="H13" s="19"/>
      <c r="J13" s="20"/>
    </row>
    <row r="14" spans="1:10">
      <c r="C14" s="54" t="s">
        <v>38</v>
      </c>
      <c r="D14" s="93"/>
      <c r="E14" s="74"/>
      <c r="F14" s="74"/>
      <c r="G14" s="74"/>
      <c r="H14" s="19"/>
      <c r="J14" s="20"/>
    </row>
    <row r="15" spans="1:10">
      <c r="C15" s="17"/>
      <c r="D15" s="93"/>
      <c r="E15" s="91"/>
      <c r="F15" s="89"/>
      <c r="G15" s="89"/>
      <c r="H15" s="23"/>
      <c r="J15" s="20"/>
    </row>
    <row r="16" spans="1:10">
      <c r="C16" s="55" t="s">
        <v>39</v>
      </c>
      <c r="D16" s="93"/>
      <c r="E16" s="100"/>
      <c r="F16" s="90"/>
      <c r="G16" s="90"/>
      <c r="H16" s="56"/>
      <c r="J16" s="20"/>
    </row>
    <row r="17" spans="3:10">
      <c r="C17" s="17"/>
      <c r="D17" s="93"/>
      <c r="E17" s="91"/>
      <c r="F17" s="89"/>
      <c r="G17" s="89"/>
      <c r="H17" s="23"/>
      <c r="I17" s="23"/>
      <c r="J17" s="20"/>
    </row>
    <row r="18" spans="3:10">
      <c r="C18" s="17" t="s">
        <v>40</v>
      </c>
      <c r="D18" s="93"/>
      <c r="E18" s="91"/>
      <c r="F18" s="91"/>
      <c r="G18" s="91"/>
      <c r="H18" s="57"/>
      <c r="I18" s="23"/>
      <c r="J18" s="20"/>
    </row>
    <row r="19" spans="3:10">
      <c r="C19" s="17"/>
      <c r="D19" s="93"/>
      <c r="E19" s="91"/>
      <c r="F19" s="89"/>
      <c r="G19" s="89"/>
      <c r="H19" s="23"/>
      <c r="I19" s="23"/>
      <c r="J19" s="20"/>
    </row>
    <row r="20" spans="3:10">
      <c r="C20" s="55" t="s">
        <v>41</v>
      </c>
      <c r="D20" s="93"/>
      <c r="E20" s="100"/>
      <c r="F20" s="90"/>
      <c r="G20" s="90"/>
      <c r="H20" s="56"/>
      <c r="I20" s="23"/>
      <c r="J20" s="20"/>
    </row>
    <row r="21" spans="3:10">
      <c r="C21" s="17"/>
      <c r="D21" s="93"/>
      <c r="E21" s="91"/>
      <c r="F21" s="89"/>
      <c r="G21" s="89"/>
      <c r="H21" s="23"/>
      <c r="I21" s="23"/>
      <c r="J21" s="20"/>
    </row>
    <row r="22" spans="3:10">
      <c r="C22" s="17" t="s">
        <v>42</v>
      </c>
      <c r="D22" s="93"/>
      <c r="E22" s="91"/>
      <c r="F22" s="89"/>
      <c r="G22" s="89"/>
      <c r="H22" s="33"/>
      <c r="I22" s="23"/>
      <c r="J22" s="20"/>
    </row>
    <row r="23" spans="3:10">
      <c r="C23" s="17" t="s">
        <v>43</v>
      </c>
      <c r="D23" s="93"/>
      <c r="E23" s="91"/>
      <c r="F23" s="89"/>
      <c r="G23" s="89"/>
      <c r="H23" s="33"/>
      <c r="I23" s="23"/>
      <c r="J23" s="20"/>
    </row>
    <row r="24" spans="3:10">
      <c r="C24" s="17"/>
      <c r="D24" s="93"/>
      <c r="E24" s="91"/>
      <c r="F24" s="89"/>
      <c r="G24" s="89"/>
      <c r="H24" s="23"/>
      <c r="I24" s="23"/>
      <c r="J24" s="20"/>
    </row>
    <row r="25" spans="3:10">
      <c r="C25" s="55" t="s">
        <v>44</v>
      </c>
      <c r="D25" s="93"/>
      <c r="E25" s="100"/>
      <c r="F25" s="90"/>
      <c r="G25" s="90"/>
      <c r="H25" s="56"/>
      <c r="I25" s="23"/>
      <c r="J25" s="20"/>
    </row>
    <row r="26" spans="3:10">
      <c r="C26" s="17"/>
      <c r="D26" s="93"/>
      <c r="E26" s="91"/>
      <c r="F26" s="89"/>
      <c r="G26" s="89"/>
      <c r="H26" s="23"/>
      <c r="I26" s="23"/>
      <c r="J26" s="20"/>
    </row>
    <row r="27" spans="3:10">
      <c r="C27" s="17" t="s">
        <v>45</v>
      </c>
      <c r="D27" s="93"/>
      <c r="E27" s="91"/>
      <c r="F27" s="91"/>
      <c r="G27" s="91"/>
      <c r="H27" s="57"/>
      <c r="I27" s="23"/>
      <c r="J27" s="20"/>
    </row>
    <row r="28" spans="3:10">
      <c r="C28" s="17"/>
      <c r="D28" s="93"/>
      <c r="E28" s="91"/>
      <c r="F28" s="89"/>
      <c r="G28" s="89"/>
      <c r="H28" s="23"/>
      <c r="I28" s="23"/>
      <c r="J28" s="20"/>
    </row>
    <row r="29" spans="3:10" ht="13.5" thickBot="1">
      <c r="C29" s="55" t="s">
        <v>19</v>
      </c>
      <c r="D29" s="94"/>
      <c r="E29" s="92"/>
      <c r="F29" s="92"/>
      <c r="G29" s="92"/>
      <c r="H29" s="58"/>
      <c r="I29" s="23"/>
      <c r="J29" s="20"/>
    </row>
    <row r="30" spans="3:10" ht="13.5" thickTop="1">
      <c r="I30" s="23"/>
      <c r="J30" s="20"/>
    </row>
    <row r="31" spans="3:10">
      <c r="E31" s="57"/>
      <c r="F31" s="57"/>
      <c r="G31" s="57"/>
      <c r="H31" s="57"/>
      <c r="J31" s="20"/>
    </row>
    <row r="32" spans="3:10">
      <c r="J32" s="20"/>
    </row>
  </sheetData>
  <mergeCells count="4">
    <mergeCell ref="C3:H3"/>
    <mergeCell ref="E6:G6"/>
    <mergeCell ref="H6:H7"/>
    <mergeCell ref="D6:D7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&amp;LREN Trading, SA</oddHeader>
    <oddFooter>&amp;L&amp;D &amp;T&amp;R&amp;A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view="pageBreakPreview" zoomScale="60" zoomScaleNormal="100" workbookViewId="0">
      <selection activeCell="V67" sqref="V67"/>
    </sheetView>
  </sheetViews>
  <sheetFormatPr defaultColWidth="9.08984375" defaultRowHeight="13"/>
  <cols>
    <col min="1" max="1" width="9.08984375" style="8"/>
    <col min="2" max="2" width="66.36328125" style="8" customWidth="1"/>
    <col min="3" max="3" width="2.08984375" style="8" customWidth="1"/>
    <col min="4" max="4" width="14.54296875" style="8" customWidth="1"/>
    <col min="5" max="5" width="2.08984375" style="8" customWidth="1"/>
    <col min="6" max="6" width="14.54296875" style="8" customWidth="1"/>
    <col min="7" max="7" width="12.6328125" style="8" bestFit="1" customWidth="1"/>
    <col min="8" max="8" width="13" style="8" bestFit="1" customWidth="1"/>
    <col min="9" max="16384" width="9.08984375" style="8"/>
  </cols>
  <sheetData>
    <row r="1" spans="1:9">
      <c r="A1" s="7">
        <f>+'N1-02 - DR'!A1+1</f>
        <v>3</v>
      </c>
    </row>
    <row r="3" spans="1:9" ht="15.5">
      <c r="B3" s="190" t="str">
        <f>Índice!D9</f>
        <v>Quadro N1-03-RENTrading - Diferimentos e contas a pagar e a receber</v>
      </c>
      <c r="C3" s="190"/>
      <c r="D3" s="190"/>
    </row>
    <row r="4" spans="1:9">
      <c r="B4" s="11"/>
      <c r="C4" s="9"/>
      <c r="D4" s="12"/>
      <c r="E4" s="9"/>
      <c r="F4" s="13" t="s">
        <v>131</v>
      </c>
    </row>
    <row r="5" spans="1:9">
      <c r="B5" s="11"/>
      <c r="C5" s="9"/>
      <c r="D5" s="12"/>
      <c r="E5" s="9"/>
      <c r="F5" s="12"/>
    </row>
    <row r="6" spans="1:9" ht="19.5" customHeight="1">
      <c r="B6" s="14" t="s">
        <v>46</v>
      </c>
      <c r="C6" s="15"/>
      <c r="D6" s="16" t="s">
        <v>129</v>
      </c>
      <c r="E6" s="15"/>
      <c r="F6" s="16" t="s">
        <v>130</v>
      </c>
    </row>
    <row r="7" spans="1:9">
      <c r="B7" s="17"/>
      <c r="C7" s="18"/>
      <c r="D7" s="10"/>
      <c r="E7" s="18"/>
      <c r="F7" s="10"/>
    </row>
    <row r="8" spans="1:9">
      <c r="B8" s="17" t="s">
        <v>47</v>
      </c>
      <c r="C8" s="18"/>
      <c r="D8" s="42"/>
      <c r="E8" s="18"/>
      <c r="F8" s="42"/>
    </row>
    <row r="9" spans="1:9">
      <c r="B9" s="43" t="s">
        <v>4</v>
      </c>
      <c r="C9" s="9"/>
      <c r="D9" s="10"/>
      <c r="E9" s="9"/>
      <c r="F9" s="10"/>
    </row>
    <row r="10" spans="1:9">
      <c r="B10" s="44" t="s">
        <v>127</v>
      </c>
      <c r="C10" s="9"/>
      <c r="D10" s="23"/>
      <c r="E10" s="9"/>
      <c r="F10" s="10"/>
    </row>
    <row r="11" spans="1:9">
      <c r="B11" s="44" t="s">
        <v>106</v>
      </c>
      <c r="C11" s="9"/>
      <c r="D11" s="23"/>
      <c r="E11" s="9"/>
      <c r="F11" s="23"/>
      <c r="I11" s="20"/>
    </row>
    <row r="12" spans="1:9">
      <c r="B12" s="44" t="s">
        <v>48</v>
      </c>
      <c r="C12" s="9"/>
      <c r="D12" s="23"/>
      <c r="E12" s="9"/>
      <c r="F12" s="23"/>
      <c r="I12" s="20"/>
    </row>
    <row r="13" spans="1:9">
      <c r="B13" s="44" t="s">
        <v>4</v>
      </c>
      <c r="C13" s="9"/>
      <c r="D13" s="23"/>
      <c r="E13" s="9"/>
      <c r="F13" s="23"/>
      <c r="I13" s="20"/>
    </row>
    <row r="14" spans="1:9">
      <c r="B14" s="45" t="s">
        <v>49</v>
      </c>
      <c r="C14" s="36"/>
      <c r="D14" s="22"/>
      <c r="E14" s="36"/>
      <c r="F14" s="22"/>
      <c r="I14" s="20"/>
    </row>
    <row r="15" spans="1:9">
      <c r="B15" s="36"/>
      <c r="C15" s="36"/>
      <c r="D15" s="46"/>
      <c r="E15" s="36"/>
      <c r="F15" s="46"/>
      <c r="I15" s="20"/>
    </row>
    <row r="16" spans="1:9">
      <c r="B16" s="47" t="s">
        <v>11</v>
      </c>
      <c r="C16" s="36"/>
      <c r="D16" s="46"/>
      <c r="E16" s="36"/>
      <c r="F16" s="46"/>
      <c r="I16" s="20"/>
    </row>
    <row r="17" spans="2:9">
      <c r="B17" s="48" t="s">
        <v>107</v>
      </c>
      <c r="C17" s="36"/>
      <c r="D17" s="46"/>
      <c r="E17" s="36"/>
      <c r="F17" s="46"/>
      <c r="I17" s="20"/>
    </row>
    <row r="18" spans="2:9">
      <c r="B18" s="48" t="s">
        <v>50</v>
      </c>
      <c r="C18" s="36"/>
      <c r="D18" s="46"/>
      <c r="E18" s="36"/>
      <c r="F18" s="46"/>
      <c r="I18" s="20"/>
    </row>
    <row r="19" spans="2:9">
      <c r="B19" s="48" t="s">
        <v>28</v>
      </c>
      <c r="C19" s="9"/>
      <c r="D19" s="46"/>
      <c r="E19" s="9"/>
      <c r="F19" s="46"/>
      <c r="I19" s="20"/>
    </row>
    <row r="20" spans="2:9">
      <c r="B20" s="45" t="s">
        <v>51</v>
      </c>
      <c r="C20" s="9"/>
      <c r="D20" s="22"/>
      <c r="E20" s="9"/>
      <c r="F20" s="22"/>
      <c r="I20" s="20"/>
    </row>
    <row r="21" spans="2:9" ht="13.5" thickBot="1">
      <c r="B21" s="49" t="s">
        <v>52</v>
      </c>
      <c r="C21" s="9"/>
      <c r="D21" s="28"/>
      <c r="E21" s="9"/>
      <c r="F21" s="28"/>
      <c r="I21" s="20"/>
    </row>
    <row r="22" spans="2:9" ht="13.5" thickTop="1">
      <c r="B22" s="17"/>
      <c r="C22" s="9"/>
      <c r="D22" s="23"/>
      <c r="E22" s="9"/>
      <c r="F22" s="23"/>
      <c r="I22" s="20"/>
    </row>
    <row r="23" spans="2:9">
      <c r="B23" s="17" t="s">
        <v>21</v>
      </c>
      <c r="C23" s="9"/>
      <c r="D23" s="23"/>
      <c r="E23" s="9"/>
      <c r="F23" s="23"/>
      <c r="I23" s="20"/>
    </row>
    <row r="24" spans="2:9">
      <c r="B24" s="43" t="s">
        <v>28</v>
      </c>
      <c r="C24" s="9"/>
      <c r="D24" s="23"/>
      <c r="E24" s="9"/>
      <c r="F24" s="23"/>
      <c r="I24" s="20"/>
    </row>
    <row r="25" spans="2:9">
      <c r="B25" s="50" t="s">
        <v>108</v>
      </c>
      <c r="C25" s="9"/>
      <c r="D25" s="23"/>
      <c r="E25" s="9"/>
      <c r="F25" s="23"/>
      <c r="I25" s="20"/>
    </row>
    <row r="26" spans="2:9">
      <c r="B26" s="44" t="s">
        <v>53</v>
      </c>
      <c r="C26" s="9"/>
      <c r="D26" s="23"/>
      <c r="E26" s="9"/>
      <c r="F26" s="23"/>
      <c r="I26" s="20"/>
    </row>
    <row r="27" spans="2:9">
      <c r="B27" s="44" t="s">
        <v>54</v>
      </c>
      <c r="C27" s="9"/>
      <c r="D27" s="23"/>
      <c r="E27" s="9"/>
      <c r="F27" s="23"/>
      <c r="I27" s="20"/>
    </row>
    <row r="28" spans="2:9">
      <c r="B28" s="45" t="s">
        <v>55</v>
      </c>
      <c r="C28" s="9"/>
      <c r="D28" s="22"/>
      <c r="E28" s="9"/>
      <c r="F28" s="22"/>
      <c r="I28" s="20"/>
    </row>
    <row r="29" spans="2:9">
      <c r="B29" s="17"/>
      <c r="C29" s="9"/>
      <c r="D29" s="23"/>
      <c r="E29" s="9"/>
      <c r="F29" s="23"/>
      <c r="I29" s="20"/>
    </row>
    <row r="30" spans="2:9">
      <c r="B30" s="43" t="s">
        <v>11</v>
      </c>
      <c r="C30" s="9"/>
      <c r="D30" s="23"/>
      <c r="E30" s="9"/>
      <c r="F30" s="23"/>
      <c r="I30" s="20"/>
    </row>
    <row r="31" spans="2:9">
      <c r="B31" s="44" t="s">
        <v>56</v>
      </c>
      <c r="C31" s="9"/>
      <c r="D31" s="23"/>
      <c r="E31" s="9"/>
      <c r="F31" s="23"/>
      <c r="I31" s="20"/>
    </row>
    <row r="32" spans="2:9">
      <c r="B32" s="44" t="s">
        <v>57</v>
      </c>
      <c r="C32" s="9"/>
      <c r="D32" s="23"/>
      <c r="E32" s="9"/>
      <c r="F32" s="23"/>
      <c r="I32" s="20"/>
    </row>
    <row r="33" spans="2:9">
      <c r="B33" s="45" t="s">
        <v>51</v>
      </c>
      <c r="C33" s="9"/>
      <c r="D33" s="22"/>
      <c r="E33" s="9"/>
      <c r="F33" s="22"/>
      <c r="I33" s="20"/>
    </row>
    <row r="34" spans="2:9" ht="13.5" thickBot="1">
      <c r="B34" s="49" t="s">
        <v>58</v>
      </c>
      <c r="C34" s="9"/>
      <c r="D34" s="28"/>
      <c r="E34" s="9"/>
      <c r="F34" s="28"/>
      <c r="I34" s="20"/>
    </row>
    <row r="35" spans="2:9" ht="13.5" thickTop="1">
      <c r="I35" s="20"/>
    </row>
    <row r="36" spans="2:9">
      <c r="D36" s="23"/>
      <c r="F36" s="23"/>
      <c r="I36" s="20"/>
    </row>
    <row r="37" spans="2:9">
      <c r="D37" s="23"/>
      <c r="F37" s="23"/>
      <c r="I37" s="20"/>
    </row>
    <row r="38" spans="2:9">
      <c r="D38" s="23"/>
      <c r="F38" s="23"/>
      <c r="I38" s="20"/>
    </row>
    <row r="39" spans="2:9">
      <c r="D39" s="23"/>
      <c r="F39" s="23"/>
      <c r="I39" s="20"/>
    </row>
    <row r="40" spans="2:9">
      <c r="D40" s="23"/>
      <c r="F40" s="23"/>
    </row>
    <row r="41" spans="2:9">
      <c r="D41" s="23"/>
      <c r="F41" s="23"/>
    </row>
  </sheetData>
  <mergeCells count="1">
    <mergeCell ref="B3:D3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87" orientation="portrait" horizontalDpi="200" verticalDpi="200" r:id="rId1"/>
  <headerFooter>
    <oddHeader>&amp;LREN Trading, SA</oddHeader>
    <oddFooter>&amp;L&amp;D &amp;T&amp;R&amp;A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view="pageBreakPreview" zoomScale="90" zoomScaleNormal="100" zoomScaleSheetLayoutView="90" workbookViewId="0">
      <selection sqref="A1:XFD1048576"/>
    </sheetView>
  </sheetViews>
  <sheetFormatPr defaultColWidth="9.08984375" defaultRowHeight="13"/>
  <cols>
    <col min="1" max="2" width="9.08984375" style="102"/>
    <col min="3" max="3" width="71.453125" style="102" customWidth="1"/>
    <col min="4" max="7" width="15.453125" style="102" customWidth="1"/>
    <col min="8" max="8" width="2.08984375" style="102" customWidth="1"/>
    <col min="9" max="9" width="15.453125" style="102" customWidth="1"/>
    <col min="10" max="10" width="11.36328125" style="102" bestFit="1" customWidth="1"/>
    <col min="11" max="16384" width="9.08984375" style="102"/>
  </cols>
  <sheetData>
    <row r="1" spans="1:9">
      <c r="A1" s="101">
        <f>+'N1-03 - Dif e conta r e p'!A1+1</f>
        <v>4</v>
      </c>
    </row>
    <row r="3" spans="1:9" ht="15.5">
      <c r="C3" s="191" t="str">
        <f>Índice!D10</f>
        <v>Quadro N1-04-RENTrading - Custo das Mercadorias vendidas e das matérias consumidas</v>
      </c>
      <c r="D3" s="191"/>
      <c r="E3" s="191"/>
      <c r="F3" s="191"/>
      <c r="G3" s="191"/>
      <c r="H3" s="191"/>
      <c r="I3" s="103"/>
    </row>
    <row r="4" spans="1:9">
      <c r="C4" s="104"/>
      <c r="D4" s="105"/>
      <c r="E4" s="105"/>
      <c r="F4" s="105"/>
      <c r="G4" s="105"/>
      <c r="H4" s="9"/>
      <c r="I4" s="106"/>
    </row>
    <row r="5" spans="1:9">
      <c r="C5" s="104"/>
      <c r="D5" s="105"/>
      <c r="E5" s="105"/>
      <c r="F5" s="105"/>
      <c r="G5" s="105"/>
      <c r="H5" s="9"/>
      <c r="I5" s="106" t="s">
        <v>131</v>
      </c>
    </row>
    <row r="6" spans="1:9" ht="27" customHeight="1">
      <c r="C6" s="195" t="s">
        <v>46</v>
      </c>
      <c r="D6" s="192" t="s">
        <v>129</v>
      </c>
      <c r="E6" s="193"/>
      <c r="F6" s="193"/>
      <c r="G6" s="194"/>
      <c r="H6" s="15"/>
      <c r="I6" s="98" t="s">
        <v>130</v>
      </c>
    </row>
    <row r="7" spans="1:9" ht="27" customHeight="1">
      <c r="C7" s="196"/>
      <c r="D7" s="107" t="s">
        <v>147</v>
      </c>
      <c r="E7" s="107" t="s">
        <v>148</v>
      </c>
      <c r="F7" s="107" t="s">
        <v>149</v>
      </c>
      <c r="G7" s="107" t="s">
        <v>150</v>
      </c>
      <c r="H7" s="15"/>
      <c r="I7" s="107" t="s">
        <v>147</v>
      </c>
    </row>
    <row r="8" spans="1:9">
      <c r="C8" s="96"/>
      <c r="D8" s="108"/>
      <c r="E8" s="108"/>
      <c r="F8" s="108"/>
      <c r="G8" s="108"/>
      <c r="H8" s="18"/>
      <c r="I8" s="108"/>
    </row>
    <row r="9" spans="1:9">
      <c r="C9" s="96" t="s">
        <v>59</v>
      </c>
      <c r="D9" s="81"/>
      <c r="E9" s="81"/>
      <c r="F9" s="81"/>
      <c r="G9" s="81"/>
      <c r="H9" s="18"/>
      <c r="I9" s="81"/>
    </row>
    <row r="10" spans="1:9">
      <c r="C10" s="109" t="s">
        <v>60</v>
      </c>
      <c r="D10" s="110"/>
      <c r="E10" s="110"/>
      <c r="F10" s="110"/>
      <c r="G10" s="110"/>
      <c r="H10" s="30"/>
      <c r="I10" s="110"/>
    </row>
    <row r="11" spans="1:9">
      <c r="C11" s="109" t="s">
        <v>61</v>
      </c>
      <c r="D11" s="110"/>
      <c r="E11" s="110"/>
      <c r="F11" s="110"/>
      <c r="G11" s="110"/>
      <c r="H11" s="30"/>
      <c r="I11" s="110"/>
    </row>
    <row r="12" spans="1:9">
      <c r="C12" s="96" t="s">
        <v>62</v>
      </c>
      <c r="D12" s="81"/>
      <c r="E12" s="81"/>
      <c r="F12" s="81"/>
      <c r="G12" s="81"/>
      <c r="H12" s="18"/>
      <c r="I12" s="81"/>
    </row>
    <row r="13" spans="1:9">
      <c r="C13" s="109" t="s">
        <v>60</v>
      </c>
      <c r="D13" s="110"/>
      <c r="E13" s="110"/>
      <c r="F13" s="110"/>
      <c r="G13" s="110"/>
      <c r="H13" s="30"/>
      <c r="I13" s="110"/>
    </row>
    <row r="14" spans="1:9">
      <c r="C14" s="109" t="s">
        <v>61</v>
      </c>
      <c r="D14" s="110"/>
      <c r="E14" s="110"/>
      <c r="F14" s="110"/>
      <c r="G14" s="110"/>
      <c r="H14" s="30"/>
      <c r="I14" s="110"/>
    </row>
    <row r="15" spans="1:9">
      <c r="C15" s="96" t="s">
        <v>63</v>
      </c>
      <c r="D15" s="81"/>
      <c r="E15" s="81"/>
      <c r="F15" s="81"/>
      <c r="G15" s="81"/>
      <c r="H15" s="18"/>
      <c r="I15" s="81"/>
    </row>
    <row r="16" spans="1:9">
      <c r="C16" s="109" t="s">
        <v>60</v>
      </c>
      <c r="D16" s="110"/>
      <c r="E16" s="110"/>
      <c r="F16" s="110"/>
      <c r="G16" s="110"/>
      <c r="H16" s="30"/>
      <c r="I16" s="110"/>
    </row>
    <row r="17" spans="3:10">
      <c r="C17" s="109" t="s">
        <v>61</v>
      </c>
      <c r="D17" s="110"/>
      <c r="E17" s="110"/>
      <c r="F17" s="110"/>
      <c r="G17" s="110"/>
      <c r="H17" s="30"/>
      <c r="I17" s="110"/>
    </row>
    <row r="18" spans="3:10">
      <c r="C18" s="96" t="s">
        <v>64</v>
      </c>
      <c r="D18" s="81"/>
      <c r="E18" s="81"/>
      <c r="F18" s="81"/>
      <c r="G18" s="81"/>
      <c r="H18" s="18"/>
      <c r="I18" s="81"/>
    </row>
    <row r="19" spans="3:10">
      <c r="C19" s="109" t="s">
        <v>60</v>
      </c>
      <c r="D19" s="95"/>
      <c r="E19" s="95"/>
      <c r="F19" s="95"/>
      <c r="G19" s="95"/>
      <c r="H19" s="40"/>
      <c r="I19" s="95"/>
    </row>
    <row r="20" spans="3:10">
      <c r="C20" s="111" t="s">
        <v>112</v>
      </c>
      <c r="D20" s="95"/>
      <c r="E20" s="95"/>
      <c r="F20" s="95"/>
      <c r="G20" s="95"/>
      <c r="H20" s="40"/>
      <c r="I20" s="95"/>
    </row>
    <row r="21" spans="3:10">
      <c r="C21" s="111" t="s">
        <v>117</v>
      </c>
      <c r="D21" s="95"/>
      <c r="E21" s="95"/>
      <c r="F21" s="95"/>
      <c r="G21" s="95"/>
      <c r="H21" s="40"/>
      <c r="I21" s="95"/>
    </row>
    <row r="22" spans="3:10">
      <c r="C22" s="111" t="s">
        <v>118</v>
      </c>
      <c r="D22" s="95"/>
      <c r="E22" s="95"/>
      <c r="F22" s="95"/>
      <c r="G22" s="95"/>
      <c r="H22" s="40"/>
      <c r="I22" s="95"/>
    </row>
    <row r="23" spans="3:10">
      <c r="C23" s="111" t="s">
        <v>115</v>
      </c>
      <c r="D23" s="95"/>
      <c r="E23" s="95"/>
      <c r="F23" s="95"/>
      <c r="G23" s="95"/>
      <c r="H23" s="40"/>
      <c r="I23" s="95"/>
    </row>
    <row r="24" spans="3:10">
      <c r="C24" s="111" t="s">
        <v>120</v>
      </c>
      <c r="D24" s="95"/>
      <c r="E24" s="95"/>
      <c r="F24" s="95"/>
      <c r="G24" s="95"/>
      <c r="H24" s="40"/>
      <c r="I24" s="95"/>
    </row>
    <row r="25" spans="3:10">
      <c r="C25" s="111" t="s">
        <v>114</v>
      </c>
      <c r="D25" s="95"/>
      <c r="E25" s="95"/>
      <c r="F25" s="95"/>
      <c r="G25" s="95"/>
      <c r="H25" s="40"/>
      <c r="I25" s="95"/>
    </row>
    <row r="26" spans="3:10">
      <c r="C26" s="109" t="s">
        <v>61</v>
      </c>
      <c r="D26" s="95"/>
      <c r="E26" s="95"/>
      <c r="F26" s="95"/>
      <c r="G26" s="95"/>
      <c r="H26" s="40"/>
      <c r="I26" s="95"/>
      <c r="J26" s="112"/>
    </row>
    <row r="27" spans="3:10">
      <c r="C27" s="111" t="s">
        <v>116</v>
      </c>
      <c r="D27" s="110"/>
      <c r="E27" s="110"/>
      <c r="F27" s="110"/>
      <c r="G27" s="110"/>
      <c r="H27" s="30"/>
      <c r="I27" s="110"/>
    </row>
    <row r="28" spans="3:10">
      <c r="C28" s="111" t="s">
        <v>115</v>
      </c>
      <c r="D28" s="110"/>
      <c r="E28" s="110"/>
      <c r="F28" s="110"/>
      <c r="G28" s="110"/>
      <c r="H28" s="30"/>
      <c r="I28" s="110"/>
    </row>
    <row r="29" spans="3:10">
      <c r="C29" s="111" t="s">
        <v>128</v>
      </c>
      <c r="D29" s="110"/>
      <c r="E29" s="110"/>
      <c r="F29" s="110"/>
      <c r="G29" s="110"/>
      <c r="H29" s="30"/>
      <c r="I29" s="110"/>
    </row>
    <row r="30" spans="3:10">
      <c r="C30" s="111" t="s">
        <v>113</v>
      </c>
      <c r="D30" s="110"/>
      <c r="E30" s="110"/>
      <c r="F30" s="110"/>
      <c r="G30" s="110"/>
      <c r="H30" s="30"/>
      <c r="I30" s="110"/>
    </row>
    <row r="31" spans="3:10">
      <c r="C31" s="111" t="s">
        <v>114</v>
      </c>
      <c r="D31" s="110"/>
      <c r="E31" s="110"/>
      <c r="F31" s="110"/>
      <c r="G31" s="110"/>
      <c r="H31" s="30"/>
      <c r="I31" s="110"/>
    </row>
    <row r="32" spans="3:10">
      <c r="C32" s="111" t="s">
        <v>119</v>
      </c>
      <c r="D32" s="110"/>
      <c r="E32" s="110"/>
      <c r="F32" s="110"/>
      <c r="G32" s="110"/>
      <c r="H32" s="30"/>
      <c r="I32" s="110"/>
    </row>
    <row r="33" spans="3:9">
      <c r="C33" s="109" t="s">
        <v>151</v>
      </c>
      <c r="D33" s="110"/>
      <c r="E33" s="110"/>
      <c r="F33" s="110"/>
      <c r="G33" s="110"/>
      <c r="H33" s="30"/>
      <c r="I33" s="110"/>
    </row>
    <row r="34" spans="3:9" ht="21" customHeight="1">
      <c r="C34" s="113" t="s">
        <v>65</v>
      </c>
      <c r="D34" s="114"/>
      <c r="E34" s="114"/>
      <c r="F34" s="114"/>
      <c r="G34" s="114"/>
      <c r="H34" s="41"/>
      <c r="I34" s="114"/>
    </row>
    <row r="35" spans="3:9">
      <c r="C35" s="96"/>
      <c r="D35" s="115"/>
      <c r="E35" s="115"/>
      <c r="F35" s="115"/>
      <c r="G35" s="115"/>
      <c r="H35" s="9"/>
      <c r="I35" s="115"/>
    </row>
    <row r="36" spans="3:9">
      <c r="C36" s="96" t="s">
        <v>66</v>
      </c>
      <c r="D36" s="81"/>
      <c r="E36" s="81"/>
      <c r="F36" s="81"/>
      <c r="G36" s="81"/>
      <c r="H36" s="18"/>
      <c r="I36" s="81"/>
    </row>
    <row r="37" spans="3:9">
      <c r="C37" s="109" t="s">
        <v>60</v>
      </c>
      <c r="D37" s="110"/>
      <c r="E37" s="110"/>
      <c r="F37" s="110"/>
      <c r="G37" s="110"/>
      <c r="H37" s="30"/>
      <c r="I37" s="110"/>
    </row>
    <row r="38" spans="3:9">
      <c r="C38" s="109" t="s">
        <v>61</v>
      </c>
      <c r="D38" s="110"/>
      <c r="E38" s="110"/>
      <c r="F38" s="110"/>
      <c r="G38" s="110"/>
      <c r="H38" s="30"/>
      <c r="I38" s="110"/>
    </row>
    <row r="39" spans="3:9">
      <c r="C39" s="96" t="s">
        <v>67</v>
      </c>
      <c r="D39" s="81"/>
      <c r="E39" s="81"/>
      <c r="F39" s="81"/>
      <c r="G39" s="81"/>
      <c r="H39" s="18"/>
      <c r="I39" s="81"/>
    </row>
    <row r="40" spans="3:9">
      <c r="C40" s="109" t="s">
        <v>60</v>
      </c>
      <c r="D40" s="110"/>
      <c r="E40" s="110"/>
      <c r="F40" s="110"/>
      <c r="G40" s="110"/>
      <c r="H40" s="30"/>
      <c r="I40" s="110"/>
    </row>
    <row r="41" spans="3:9">
      <c r="C41" s="109" t="s">
        <v>61</v>
      </c>
      <c r="D41" s="110"/>
      <c r="E41" s="110"/>
      <c r="F41" s="110"/>
      <c r="G41" s="110"/>
      <c r="H41" s="30"/>
      <c r="I41" s="110"/>
    </row>
    <row r="42" spans="3:9">
      <c r="C42" s="96" t="s">
        <v>68</v>
      </c>
      <c r="D42" s="81"/>
      <c r="E42" s="81"/>
      <c r="F42" s="81"/>
      <c r="G42" s="81"/>
      <c r="H42" s="9"/>
      <c r="I42" s="81"/>
    </row>
    <row r="43" spans="3:9">
      <c r="C43" s="109" t="s">
        <v>61</v>
      </c>
      <c r="D43" s="110"/>
      <c r="E43" s="110"/>
      <c r="F43" s="110"/>
      <c r="G43" s="110"/>
      <c r="H43" s="30"/>
      <c r="I43" s="110"/>
    </row>
    <row r="44" spans="3:9">
      <c r="C44" s="96" t="s">
        <v>88</v>
      </c>
      <c r="D44" s="115"/>
      <c r="E44" s="115"/>
      <c r="F44" s="115"/>
      <c r="G44" s="115"/>
      <c r="H44" s="9"/>
      <c r="I44" s="115"/>
    </row>
    <row r="45" spans="3:9">
      <c r="C45" s="116" t="s">
        <v>69</v>
      </c>
      <c r="D45" s="117"/>
      <c r="E45" s="117"/>
      <c r="F45" s="117"/>
      <c r="G45" s="117"/>
      <c r="H45" s="9"/>
      <c r="I45" s="117"/>
    </row>
    <row r="46" spans="3:9">
      <c r="C46" s="118" t="s">
        <v>124</v>
      </c>
      <c r="D46" s="117"/>
      <c r="E46" s="117"/>
      <c r="F46" s="117"/>
      <c r="G46" s="117"/>
      <c r="H46" s="9"/>
      <c r="I46" s="117"/>
    </row>
    <row r="48" spans="3:9">
      <c r="D48" s="35"/>
      <c r="E48" s="35"/>
      <c r="F48" s="35"/>
      <c r="G48" s="35"/>
      <c r="H48" s="35"/>
      <c r="I48" s="35"/>
    </row>
    <row r="49" spans="4:9">
      <c r="D49" s="35"/>
      <c r="E49" s="35"/>
      <c r="F49" s="35"/>
      <c r="G49" s="35"/>
      <c r="H49" s="35"/>
      <c r="I49" s="35"/>
    </row>
  </sheetData>
  <mergeCells count="3">
    <mergeCell ref="C3:H3"/>
    <mergeCell ref="D6:G6"/>
    <mergeCell ref="C6:C7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&amp;LREN Trading, SA</oddHeader>
    <oddFooter>&amp;L&amp;D &amp;T&amp;R&amp;A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showGridLines="0" view="pageBreakPreview" zoomScale="60" zoomScaleNormal="93" workbookViewId="0">
      <selection activeCell="C4" sqref="C4"/>
    </sheetView>
  </sheetViews>
  <sheetFormatPr defaultColWidth="9.08984375" defaultRowHeight="13"/>
  <cols>
    <col min="1" max="2" width="9.08984375" style="8"/>
    <col min="3" max="3" width="81.54296875" style="8" bestFit="1" customWidth="1"/>
    <col min="4" max="4" width="2.08984375" style="8" customWidth="1"/>
    <col min="5" max="5" width="15" style="8" customWidth="1"/>
    <col min="6" max="6" width="2.08984375" style="8" customWidth="1"/>
    <col min="7" max="7" width="15" style="8" customWidth="1"/>
    <col min="8" max="8" width="10.36328125" style="8" bestFit="1" customWidth="1"/>
    <col min="9" max="16384" width="9.08984375" style="8"/>
  </cols>
  <sheetData>
    <row r="1" spans="1:9">
      <c r="A1" s="7">
        <f>+'N1-04 - CMVC'!A1+1</f>
        <v>5</v>
      </c>
    </row>
    <row r="4" spans="1:9" ht="15.5">
      <c r="C4" s="29" t="str">
        <f>Índice!D11</f>
        <v>Quadro N1-05-RENTrading - Fornecimentos e serviços externos</v>
      </c>
      <c r="D4" s="9"/>
      <c r="E4" s="10"/>
      <c r="F4" s="9"/>
      <c r="G4" s="10"/>
    </row>
    <row r="5" spans="1:9">
      <c r="C5" s="11"/>
      <c r="D5" s="9"/>
      <c r="E5" s="12"/>
      <c r="F5" s="9"/>
      <c r="G5" s="13" t="s">
        <v>131</v>
      </c>
    </row>
    <row r="6" spans="1:9">
      <c r="C6" s="11"/>
      <c r="D6" s="9"/>
      <c r="E6" s="12"/>
      <c r="F6" s="9"/>
      <c r="G6" s="12"/>
    </row>
    <row r="7" spans="1:9">
      <c r="C7" s="14" t="s">
        <v>46</v>
      </c>
      <c r="D7" s="15"/>
      <c r="E7" s="16" t="s">
        <v>129</v>
      </c>
      <c r="F7" s="15"/>
      <c r="G7" s="16" t="s">
        <v>130</v>
      </c>
    </row>
    <row r="8" spans="1:9">
      <c r="C8" s="17"/>
      <c r="D8" s="18"/>
      <c r="E8" s="10"/>
      <c r="F8" s="18"/>
      <c r="G8" s="10"/>
    </row>
    <row r="9" spans="1:9">
      <c r="C9" s="17" t="s">
        <v>70</v>
      </c>
      <c r="D9" s="18"/>
      <c r="E9" s="23"/>
      <c r="F9" s="18"/>
      <c r="G9" s="23"/>
      <c r="I9" s="20"/>
    </row>
    <row r="10" spans="1:9">
      <c r="C10" s="17" t="s">
        <v>71</v>
      </c>
      <c r="D10" s="18"/>
      <c r="E10" s="23"/>
      <c r="F10" s="18"/>
      <c r="G10" s="23"/>
      <c r="I10" s="20"/>
    </row>
    <row r="11" spans="1:9">
      <c r="C11" s="17" t="s">
        <v>72</v>
      </c>
      <c r="D11" s="18"/>
      <c r="E11" s="19">
        <f>+SUM(E12:E15)</f>
        <v>0</v>
      </c>
      <c r="F11" s="18"/>
      <c r="G11" s="19">
        <f>+SUM(G12:G15)</f>
        <v>0</v>
      </c>
      <c r="I11" s="20"/>
    </row>
    <row r="12" spans="1:9">
      <c r="C12" s="24" t="s">
        <v>73</v>
      </c>
      <c r="D12" s="25"/>
      <c r="E12" s="26"/>
      <c r="F12" s="25"/>
      <c r="G12" s="26"/>
      <c r="I12" s="20"/>
    </row>
    <row r="13" spans="1:9">
      <c r="C13" s="24" t="s">
        <v>74</v>
      </c>
      <c r="D13" s="25"/>
      <c r="E13" s="26"/>
      <c r="F13" s="25"/>
      <c r="G13" s="26"/>
      <c r="I13" s="20"/>
    </row>
    <row r="14" spans="1:9">
      <c r="C14" s="24" t="s">
        <v>75</v>
      </c>
      <c r="D14" s="25"/>
      <c r="E14" s="26"/>
      <c r="F14" s="25"/>
      <c r="G14" s="26"/>
      <c r="I14" s="20"/>
    </row>
    <row r="15" spans="1:9">
      <c r="C15" s="24" t="s">
        <v>76</v>
      </c>
      <c r="D15" s="9"/>
      <c r="E15" s="35"/>
      <c r="F15" s="9"/>
      <c r="G15" s="35"/>
      <c r="I15" s="20"/>
    </row>
    <row r="16" spans="1:9">
      <c r="C16" s="17" t="s">
        <v>57</v>
      </c>
      <c r="D16" s="18"/>
      <c r="E16" s="19"/>
      <c r="F16" s="18"/>
      <c r="G16" s="19"/>
      <c r="I16" s="20"/>
    </row>
    <row r="17" spans="3:9">
      <c r="C17" s="38" t="s">
        <v>77</v>
      </c>
      <c r="D17" s="9"/>
      <c r="E17" s="22">
        <f>+SUM(E16,E9:E11)</f>
        <v>0</v>
      </c>
      <c r="F17" s="9"/>
      <c r="G17" s="22">
        <f>+SUM(G16,G9:G11)</f>
        <v>0</v>
      </c>
      <c r="I17" s="20"/>
    </row>
    <row r="18" spans="3:9">
      <c r="C18" s="17"/>
      <c r="D18" s="9"/>
      <c r="E18" s="23"/>
      <c r="F18" s="9"/>
      <c r="G18" s="23"/>
      <c r="I18" s="20"/>
    </row>
    <row r="19" spans="3:9">
      <c r="C19" s="17" t="s">
        <v>57</v>
      </c>
      <c r="D19" s="18"/>
      <c r="E19" s="19">
        <v>0</v>
      </c>
      <c r="F19" s="18"/>
      <c r="G19" s="19">
        <v>0</v>
      </c>
      <c r="I19" s="20"/>
    </row>
    <row r="20" spans="3:9">
      <c r="C20" s="38" t="s">
        <v>78</v>
      </c>
      <c r="D20" s="9"/>
      <c r="E20" s="22">
        <f>+E19</f>
        <v>0</v>
      </c>
      <c r="F20" s="9"/>
      <c r="G20" s="22">
        <f>+G19</f>
        <v>0</v>
      </c>
      <c r="I20" s="20"/>
    </row>
    <row r="21" spans="3:9" ht="13.5" thickBot="1">
      <c r="C21" s="39" t="s">
        <v>79</v>
      </c>
      <c r="D21" s="9"/>
      <c r="E21" s="28">
        <f>+E20+E17</f>
        <v>0</v>
      </c>
      <c r="F21" s="9"/>
      <c r="G21" s="28">
        <f>+G20+G17</f>
        <v>0</v>
      </c>
      <c r="I21" s="20"/>
    </row>
    <row r="22" spans="3:9" ht="13.5" thickTop="1">
      <c r="I22" s="20"/>
    </row>
    <row r="23" spans="3:9">
      <c r="E23" s="19">
        <v>0</v>
      </c>
      <c r="F23" s="18"/>
      <c r="G23" s="19">
        <v>0</v>
      </c>
      <c r="I23" s="20"/>
    </row>
  </sheetData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&amp;LREN Trading, SA</oddHeader>
    <oddFooter>&amp;L&amp;D &amp;T&amp;R&amp;A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view="pageBreakPreview" zoomScale="60" zoomScaleNormal="100" workbookViewId="0">
      <selection sqref="A1:XFD1048576"/>
    </sheetView>
  </sheetViews>
  <sheetFormatPr defaultColWidth="9.08984375" defaultRowHeight="13"/>
  <cols>
    <col min="1" max="1" width="9.08984375" style="8"/>
    <col min="2" max="2" width="2.36328125" style="8" customWidth="1"/>
    <col min="3" max="3" width="66.453125" style="8" bestFit="1" customWidth="1"/>
    <col min="4" max="4" width="1.36328125" style="8" customWidth="1"/>
    <col min="5" max="5" width="13.36328125" style="8" customWidth="1"/>
    <col min="6" max="6" width="1.36328125" style="8" customWidth="1"/>
    <col min="7" max="7" width="13.36328125" style="8" customWidth="1"/>
    <col min="8" max="8" width="9.90625" style="8" bestFit="1" customWidth="1"/>
    <col min="9" max="16384" width="9.08984375" style="8"/>
  </cols>
  <sheetData>
    <row r="1" spans="1:9">
      <c r="A1" s="7">
        <f>+'N1-05 - FSE'!A1+1</f>
        <v>6</v>
      </c>
    </row>
    <row r="4" spans="1:9" ht="15.5">
      <c r="C4" s="29" t="str">
        <f>Índice!D12</f>
        <v>Quadro N1-06-RENTading - Gastos com pessoal</v>
      </c>
      <c r="D4" s="9"/>
      <c r="E4" s="10"/>
      <c r="F4" s="9"/>
      <c r="G4" s="10"/>
    </row>
    <row r="5" spans="1:9">
      <c r="D5" s="9"/>
      <c r="E5" s="10"/>
      <c r="F5" s="9"/>
      <c r="G5" s="13" t="s">
        <v>131</v>
      </c>
    </row>
    <row r="6" spans="1:9">
      <c r="C6" s="37"/>
      <c r="D6" s="9"/>
      <c r="E6" s="12"/>
      <c r="F6" s="9"/>
      <c r="G6" s="12"/>
    </row>
    <row r="7" spans="1:9" ht="27" customHeight="1">
      <c r="C7" s="14" t="s">
        <v>46</v>
      </c>
      <c r="D7" s="15"/>
      <c r="E7" s="16" t="s">
        <v>129</v>
      </c>
      <c r="F7" s="15"/>
      <c r="G7" s="16" t="s">
        <v>130</v>
      </c>
    </row>
    <row r="8" spans="1:9">
      <c r="C8" s="17"/>
      <c r="D8" s="18"/>
      <c r="E8" s="10"/>
      <c r="F8" s="18"/>
      <c r="G8" s="10"/>
    </row>
    <row r="9" spans="1:9">
      <c r="C9" s="17" t="s">
        <v>80</v>
      </c>
      <c r="D9" s="18"/>
      <c r="E9" s="19"/>
      <c r="F9" s="18"/>
      <c r="G9" s="19"/>
      <c r="H9" s="20"/>
      <c r="I9" s="20"/>
    </row>
    <row r="10" spans="1:9">
      <c r="C10" s="17" t="s">
        <v>81</v>
      </c>
      <c r="D10" s="18"/>
      <c r="E10" s="19"/>
      <c r="F10" s="18"/>
      <c r="G10" s="19"/>
      <c r="H10" s="20"/>
      <c r="I10" s="20"/>
    </row>
    <row r="11" spans="1:9">
      <c r="C11" s="17" t="s">
        <v>82</v>
      </c>
      <c r="D11" s="18"/>
      <c r="E11" s="19"/>
      <c r="F11" s="18"/>
      <c r="G11" s="19"/>
      <c r="H11" s="20"/>
      <c r="I11" s="20"/>
    </row>
    <row r="12" spans="1:9">
      <c r="C12" s="38" t="s">
        <v>83</v>
      </c>
      <c r="D12" s="9"/>
      <c r="E12" s="22"/>
      <c r="F12" s="9"/>
      <c r="G12" s="22"/>
      <c r="H12" s="20"/>
      <c r="I12" s="20"/>
    </row>
    <row r="13" spans="1:9">
      <c r="C13" s="17"/>
      <c r="D13" s="9"/>
      <c r="E13" s="23"/>
      <c r="F13" s="9"/>
      <c r="G13" s="23"/>
      <c r="H13" s="20"/>
      <c r="I13" s="20"/>
    </row>
    <row r="14" spans="1:9">
      <c r="C14" s="17" t="s">
        <v>57</v>
      </c>
      <c r="D14" s="18"/>
      <c r="E14" s="19"/>
      <c r="F14" s="18"/>
      <c r="G14" s="19"/>
      <c r="H14" s="20"/>
      <c r="I14" s="20"/>
    </row>
    <row r="15" spans="1:9">
      <c r="C15" s="38" t="s">
        <v>84</v>
      </c>
      <c r="D15" s="9"/>
      <c r="E15" s="22"/>
      <c r="F15" s="9"/>
      <c r="G15" s="22"/>
      <c r="H15" s="20"/>
      <c r="I15" s="20"/>
    </row>
    <row r="16" spans="1:9" ht="13.5" thickBot="1">
      <c r="C16" s="39" t="s">
        <v>110</v>
      </c>
      <c r="D16" s="9"/>
      <c r="E16" s="28"/>
      <c r="F16" s="9"/>
      <c r="G16" s="28"/>
      <c r="H16" s="20"/>
      <c r="I16" s="20"/>
    </row>
    <row r="17" spans="3:9" ht="13.5" thickTop="1">
      <c r="C17" s="17"/>
      <c r="D17" s="9"/>
      <c r="E17" s="10"/>
      <c r="F17" s="9"/>
      <c r="G17" s="10"/>
      <c r="I17" s="20"/>
    </row>
    <row r="18" spans="3:9">
      <c r="E18" s="10"/>
      <c r="F18" s="10"/>
      <c r="G18" s="10"/>
      <c r="H18" s="10"/>
      <c r="I18" s="20"/>
    </row>
  </sheetData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&amp;LREN Trading, SA</oddHeader>
    <oddFooter>&amp;L&amp;D &amp;T&amp;R&amp;A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showGridLines="0" view="pageBreakPreview" topLeftCell="A4" zoomScale="90" zoomScaleNormal="100" zoomScaleSheetLayoutView="90" workbookViewId="0">
      <selection activeCell="E62" sqref="E62"/>
    </sheetView>
  </sheetViews>
  <sheetFormatPr defaultColWidth="9.08984375" defaultRowHeight="13"/>
  <cols>
    <col min="1" max="1" width="9.08984375" style="8"/>
    <col min="2" max="2" width="2.36328125" style="8" customWidth="1"/>
    <col min="3" max="3" width="58.453125" style="8" customWidth="1"/>
    <col min="4" max="4" width="1.08984375" style="8" customWidth="1"/>
    <col min="5" max="8" width="14.6328125" style="8" customWidth="1"/>
    <col min="9" max="9" width="1.08984375" style="8" customWidth="1"/>
    <col min="10" max="10" width="14.6328125" style="8" customWidth="1"/>
    <col min="11" max="11" width="13" style="8" bestFit="1" customWidth="1"/>
    <col min="12" max="12" width="14.36328125" style="8" bestFit="1" customWidth="1"/>
    <col min="13" max="16384" width="9.08984375" style="8"/>
  </cols>
  <sheetData>
    <row r="1" spans="1:12">
      <c r="A1" s="7">
        <f>+'N1-06 - Pessoal'!A1+1</f>
        <v>7</v>
      </c>
    </row>
    <row r="4" spans="1:12" ht="15.5">
      <c r="C4" s="29" t="str">
        <f>Índice!D13</f>
        <v>Quadro N1-07-RENTrading - Vendas e prestações de serviços</v>
      </c>
      <c r="D4" s="9"/>
      <c r="E4" s="10"/>
      <c r="F4" s="10"/>
      <c r="G4" s="10"/>
      <c r="H4" s="10"/>
      <c r="I4" s="9"/>
      <c r="J4" s="10"/>
    </row>
    <row r="5" spans="1:12">
      <c r="D5" s="9"/>
      <c r="E5" s="10"/>
      <c r="F5" s="10"/>
      <c r="G5" s="10"/>
      <c r="H5" s="10"/>
      <c r="I5" s="9"/>
      <c r="J5" s="13" t="s">
        <v>131</v>
      </c>
    </row>
    <row r="6" spans="1:12">
      <c r="C6" s="11"/>
      <c r="D6" s="9"/>
      <c r="E6" s="10"/>
      <c r="F6" s="10"/>
      <c r="G6" s="10"/>
      <c r="H6" s="10"/>
      <c r="I6" s="9"/>
      <c r="J6" s="10"/>
    </row>
    <row r="7" spans="1:12">
      <c r="D7" s="15"/>
      <c r="E7" s="197" t="s">
        <v>129</v>
      </c>
      <c r="F7" s="197"/>
      <c r="G7" s="197"/>
      <c r="H7" s="197"/>
      <c r="I7" s="69"/>
      <c r="J7" s="16" t="s">
        <v>130</v>
      </c>
    </row>
    <row r="8" spans="1:12" ht="26">
      <c r="C8" s="14" t="s">
        <v>46</v>
      </c>
      <c r="D8" s="15"/>
      <c r="E8" s="119" t="s">
        <v>147</v>
      </c>
      <c r="F8" s="70" t="s">
        <v>148</v>
      </c>
      <c r="G8" s="70" t="s">
        <v>149</v>
      </c>
      <c r="H8" s="70" t="s">
        <v>150</v>
      </c>
      <c r="I8" s="69"/>
      <c r="J8" s="70" t="s">
        <v>147</v>
      </c>
    </row>
    <row r="9" spans="1:12">
      <c r="C9" s="17"/>
      <c r="D9" s="18"/>
      <c r="E9" s="103"/>
      <c r="F9" s="10"/>
      <c r="G9" s="10"/>
      <c r="H9" s="10"/>
      <c r="I9" s="18"/>
      <c r="J9" s="10"/>
    </row>
    <row r="10" spans="1:12">
      <c r="C10" s="17" t="s">
        <v>85</v>
      </c>
      <c r="D10" s="18"/>
      <c r="E10" s="19"/>
      <c r="F10" s="19"/>
      <c r="G10" s="19"/>
      <c r="H10" s="19"/>
      <c r="I10" s="18"/>
      <c r="J10" s="19"/>
      <c r="L10" s="20"/>
    </row>
    <row r="11" spans="1:12">
      <c r="C11" s="24" t="s">
        <v>60</v>
      </c>
      <c r="D11" s="30"/>
      <c r="E11" s="35"/>
      <c r="F11" s="31"/>
      <c r="G11" s="31"/>
      <c r="H11" s="31"/>
      <c r="I11" s="31"/>
      <c r="J11" s="31"/>
      <c r="L11" s="20"/>
    </row>
    <row r="12" spans="1:12">
      <c r="C12" s="24" t="s">
        <v>61</v>
      </c>
      <c r="D12" s="30"/>
      <c r="E12" s="35"/>
      <c r="F12" s="31"/>
      <c r="G12" s="31"/>
      <c r="H12" s="31"/>
      <c r="I12" s="31"/>
      <c r="J12" s="31"/>
      <c r="L12" s="20"/>
    </row>
    <row r="13" spans="1:12">
      <c r="C13" s="17" t="s">
        <v>68</v>
      </c>
      <c r="D13" s="18"/>
      <c r="E13" s="19"/>
      <c r="F13" s="19"/>
      <c r="G13" s="19"/>
      <c r="H13" s="19"/>
      <c r="I13" s="18"/>
      <c r="J13" s="19"/>
      <c r="L13" s="20"/>
    </row>
    <row r="14" spans="1:12">
      <c r="C14" s="24" t="s">
        <v>61</v>
      </c>
      <c r="D14" s="30"/>
      <c r="E14" s="35"/>
      <c r="F14" s="31"/>
      <c r="G14" s="31"/>
      <c r="H14" s="31"/>
      <c r="I14" s="30"/>
      <c r="J14" s="31"/>
      <c r="L14" s="20"/>
    </row>
    <row r="15" spans="1:12">
      <c r="C15" s="17" t="s">
        <v>66</v>
      </c>
      <c r="D15" s="18"/>
      <c r="E15" s="19"/>
      <c r="F15" s="19"/>
      <c r="G15" s="19"/>
      <c r="H15" s="19"/>
      <c r="I15" s="18"/>
      <c r="J15" s="19"/>
      <c r="L15" s="20"/>
    </row>
    <row r="16" spans="1:12">
      <c r="C16" s="24" t="s">
        <v>60</v>
      </c>
      <c r="D16" s="30"/>
      <c r="E16" s="35"/>
      <c r="F16" s="31"/>
      <c r="G16" s="31"/>
      <c r="H16" s="31"/>
      <c r="I16" s="30"/>
      <c r="J16" s="31"/>
      <c r="L16" s="20"/>
    </row>
    <row r="17" spans="3:12">
      <c r="C17" s="24" t="s">
        <v>61</v>
      </c>
      <c r="D17" s="30"/>
      <c r="E17" s="35"/>
      <c r="F17" s="31"/>
      <c r="G17" s="31"/>
      <c r="H17" s="31"/>
      <c r="I17" s="30"/>
      <c r="J17" s="31"/>
      <c r="L17" s="20"/>
    </row>
    <row r="18" spans="3:12">
      <c r="C18" s="36" t="s">
        <v>218</v>
      </c>
      <c r="D18" s="30"/>
      <c r="E18" s="35"/>
      <c r="F18" s="35"/>
      <c r="G18" s="35"/>
      <c r="H18" s="35"/>
      <c r="I18" s="30"/>
      <c r="J18" s="35"/>
      <c r="L18" s="20"/>
    </row>
    <row r="19" spans="3:12">
      <c r="C19" s="178" t="s">
        <v>60</v>
      </c>
      <c r="D19" s="30"/>
      <c r="E19" s="35"/>
      <c r="F19" s="35"/>
      <c r="G19" s="35"/>
      <c r="H19" s="35"/>
      <c r="I19" s="30"/>
      <c r="J19" s="35"/>
      <c r="L19" s="20"/>
    </row>
    <row r="20" spans="3:12">
      <c r="C20" s="21" t="s">
        <v>86</v>
      </c>
      <c r="D20" s="9"/>
      <c r="E20" s="120"/>
      <c r="F20" s="22"/>
      <c r="G20" s="22"/>
      <c r="H20" s="22"/>
      <c r="I20" s="9"/>
      <c r="J20" s="22"/>
      <c r="L20" s="20"/>
    </row>
    <row r="21" spans="3:12">
      <c r="C21" s="17"/>
      <c r="D21" s="9"/>
      <c r="E21" s="46"/>
      <c r="F21" s="23"/>
      <c r="G21" s="23"/>
      <c r="H21" s="23"/>
      <c r="I21" s="9"/>
      <c r="J21" s="23"/>
      <c r="L21" s="20"/>
    </row>
    <row r="22" spans="3:12">
      <c r="C22" s="17" t="s">
        <v>87</v>
      </c>
      <c r="D22" s="18"/>
      <c r="E22" s="19"/>
      <c r="F22" s="19"/>
      <c r="G22" s="19"/>
      <c r="H22" s="19"/>
      <c r="I22" s="18"/>
      <c r="J22" s="19"/>
      <c r="L22" s="20"/>
    </row>
    <row r="23" spans="3:12">
      <c r="C23" s="17" t="s">
        <v>88</v>
      </c>
      <c r="D23" s="18"/>
      <c r="E23" s="19"/>
      <c r="F23" s="19"/>
      <c r="G23" s="19"/>
      <c r="H23" s="19"/>
      <c r="I23" s="18"/>
      <c r="J23" s="19"/>
      <c r="L23" s="20"/>
    </row>
    <row r="24" spans="3:12">
      <c r="C24" s="17" t="s">
        <v>121</v>
      </c>
      <c r="D24" s="18"/>
      <c r="E24" s="19"/>
      <c r="F24" s="19"/>
      <c r="G24" s="19"/>
      <c r="H24" s="19"/>
      <c r="I24" s="18"/>
      <c r="J24" s="19"/>
      <c r="L24" s="20"/>
    </row>
    <row r="25" spans="3:12">
      <c r="C25" s="21" t="s">
        <v>89</v>
      </c>
      <c r="D25" s="9"/>
      <c r="E25" s="120"/>
      <c r="F25" s="22"/>
      <c r="G25" s="22"/>
      <c r="H25" s="22"/>
      <c r="I25" s="9"/>
      <c r="J25" s="22"/>
      <c r="L25" s="20"/>
    </row>
    <row r="26" spans="3:12">
      <c r="C26" s="21"/>
      <c r="D26" s="9"/>
      <c r="E26" s="121"/>
      <c r="F26" s="32"/>
      <c r="G26" s="32"/>
      <c r="H26" s="32"/>
      <c r="I26" s="9"/>
      <c r="J26" s="32"/>
      <c r="L26" s="20"/>
    </row>
    <row r="27" spans="3:12">
      <c r="C27" s="17" t="s">
        <v>122</v>
      </c>
      <c r="D27" s="9"/>
      <c r="E27" s="57"/>
      <c r="F27" s="33"/>
      <c r="G27" s="33"/>
      <c r="H27" s="33"/>
      <c r="I27" s="9"/>
      <c r="J27" s="33"/>
      <c r="L27" s="20"/>
    </row>
    <row r="28" spans="3:12">
      <c r="C28" s="17" t="s">
        <v>90</v>
      </c>
      <c r="D28" s="18"/>
      <c r="E28" s="19"/>
      <c r="F28" s="19"/>
      <c r="G28" s="19"/>
      <c r="H28" s="19"/>
      <c r="I28" s="18"/>
      <c r="J28" s="19"/>
      <c r="L28" s="20"/>
    </row>
    <row r="29" spans="3:12">
      <c r="C29" s="17" t="s">
        <v>91</v>
      </c>
      <c r="D29" s="18"/>
      <c r="E29" s="19"/>
      <c r="F29" s="19"/>
      <c r="G29" s="19"/>
      <c r="H29" s="19"/>
      <c r="I29" s="18"/>
      <c r="J29" s="19"/>
      <c r="L29" s="20"/>
    </row>
    <row r="30" spans="3:12" ht="6.75" customHeight="1">
      <c r="C30" s="34"/>
      <c r="D30" s="30"/>
      <c r="E30" s="35"/>
      <c r="F30" s="35"/>
      <c r="G30" s="35"/>
      <c r="H30" s="35"/>
      <c r="I30" s="30"/>
      <c r="J30" s="35"/>
      <c r="L30" s="20"/>
    </row>
    <row r="31" spans="3:12">
      <c r="C31" s="21" t="s">
        <v>92</v>
      </c>
      <c r="D31" s="9"/>
      <c r="E31" s="120"/>
      <c r="F31" s="22"/>
      <c r="G31" s="22"/>
      <c r="H31" s="22"/>
      <c r="I31" s="9"/>
      <c r="J31" s="22"/>
      <c r="L31" s="20"/>
    </row>
    <row r="32" spans="3:12" ht="5.25" customHeight="1">
      <c r="C32" s="34"/>
      <c r="D32" s="30"/>
      <c r="E32" s="35"/>
      <c r="F32" s="35"/>
      <c r="G32" s="35"/>
      <c r="H32" s="35"/>
      <c r="I32" s="30"/>
      <c r="J32" s="35"/>
      <c r="L32" s="20"/>
    </row>
    <row r="33" spans="3:12" ht="13.5" thickBot="1">
      <c r="C33" s="21" t="s">
        <v>123</v>
      </c>
      <c r="D33" s="9"/>
      <c r="E33" s="122"/>
      <c r="F33" s="28"/>
      <c r="G33" s="28"/>
      <c r="H33" s="28"/>
      <c r="I33" s="9"/>
      <c r="J33" s="28"/>
      <c r="K33" s="20"/>
      <c r="L33" s="20"/>
    </row>
    <row r="34" spans="3:12" ht="13.5" thickTop="1">
      <c r="C34" s="34"/>
      <c r="D34" s="30"/>
      <c r="E34" s="35"/>
      <c r="F34" s="35"/>
      <c r="G34" s="35"/>
      <c r="H34" s="35"/>
      <c r="I34" s="30"/>
      <c r="J34" s="35"/>
      <c r="L34" s="20"/>
    </row>
    <row r="35" spans="3:12">
      <c r="C35" s="17" t="s">
        <v>93</v>
      </c>
      <c r="D35" s="18"/>
      <c r="E35" s="19"/>
      <c r="F35" s="19"/>
      <c r="G35" s="19"/>
      <c r="H35" s="19"/>
      <c r="I35" s="18"/>
      <c r="J35" s="19"/>
      <c r="L35" s="20"/>
    </row>
    <row r="36" spans="3:12">
      <c r="C36" s="17" t="s">
        <v>109</v>
      </c>
      <c r="D36" s="18"/>
      <c r="E36" s="19"/>
      <c r="F36" s="19"/>
      <c r="G36" s="19"/>
      <c r="H36" s="19"/>
      <c r="I36" s="18"/>
      <c r="J36" s="19"/>
      <c r="L36" s="20"/>
    </row>
    <row r="37" spans="3:12">
      <c r="C37" s="36" t="s">
        <v>111</v>
      </c>
      <c r="D37" s="18"/>
      <c r="E37" s="19"/>
      <c r="F37" s="19"/>
      <c r="G37" s="19"/>
      <c r="H37" s="19"/>
      <c r="I37" s="18"/>
      <c r="J37" s="19"/>
      <c r="L37" s="20"/>
    </row>
    <row r="38" spans="3:12">
      <c r="C38" s="17" t="s">
        <v>94</v>
      </c>
      <c r="D38" s="18"/>
      <c r="E38" s="19"/>
      <c r="F38" s="19"/>
      <c r="G38" s="19"/>
      <c r="H38" s="19"/>
      <c r="I38" s="18"/>
      <c r="J38" s="19"/>
      <c r="L38" s="20"/>
    </row>
    <row r="39" spans="3:12">
      <c r="C39" s="21" t="s">
        <v>95</v>
      </c>
      <c r="D39" s="9"/>
      <c r="E39" s="120"/>
      <c r="F39" s="22"/>
      <c r="G39" s="22"/>
      <c r="H39" s="22"/>
      <c r="I39" s="9"/>
      <c r="J39" s="22"/>
      <c r="L39" s="20"/>
    </row>
    <row r="40" spans="3:12" ht="13.5" thickBot="1">
      <c r="C40" s="27" t="s">
        <v>96</v>
      </c>
      <c r="D40" s="9"/>
      <c r="E40" s="28"/>
      <c r="F40" s="28"/>
      <c r="G40" s="28"/>
      <c r="H40" s="28"/>
      <c r="I40" s="9"/>
      <c r="J40" s="28"/>
      <c r="L40" s="20"/>
    </row>
    <row r="41" spans="3:12" ht="13.5" thickTop="1">
      <c r="L41" s="20"/>
    </row>
    <row r="42" spans="3:12">
      <c r="E42" s="19"/>
      <c r="F42" s="19"/>
      <c r="G42" s="19"/>
      <c r="H42" s="19"/>
      <c r="I42" s="18"/>
      <c r="J42" s="19"/>
      <c r="L42" s="20"/>
    </row>
  </sheetData>
  <mergeCells count="1">
    <mergeCell ref="E7:H7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&amp;LREN Trading, SA</oddHeader>
    <oddFooter>&amp;L&amp;D &amp;T&amp;R&amp;A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zoomScaleNormal="100" workbookViewId="0">
      <selection activeCell="C4" sqref="C4"/>
    </sheetView>
  </sheetViews>
  <sheetFormatPr defaultColWidth="9.08984375" defaultRowHeight="13"/>
  <cols>
    <col min="1" max="1" width="9.08984375" style="8"/>
    <col min="2" max="2" width="3.6328125" style="8" customWidth="1"/>
    <col min="3" max="3" width="59.36328125" style="8" bestFit="1" customWidth="1"/>
    <col min="4" max="4" width="1.90625" style="8" customWidth="1"/>
    <col min="5" max="5" width="14.90625" style="8" customWidth="1"/>
    <col min="6" max="6" width="1.90625" style="8" customWidth="1"/>
    <col min="7" max="7" width="14.90625" style="8" customWidth="1"/>
    <col min="8" max="8" width="14.36328125" style="8" bestFit="1" customWidth="1"/>
    <col min="9" max="16384" width="9.08984375" style="8"/>
  </cols>
  <sheetData>
    <row r="1" spans="1:9">
      <c r="A1" s="7">
        <f>+'N1-07- Vendas e Prest serv'!A1+1</f>
        <v>8</v>
      </c>
    </row>
    <row r="4" spans="1:9" ht="15.5">
      <c r="C4" s="29" t="str">
        <f>Índice!D14</f>
        <v>Quadro N1-08-RENTrading - Desvios em t-3 e t-2</v>
      </c>
      <c r="D4" s="9"/>
      <c r="E4" s="10"/>
      <c r="F4" s="9"/>
      <c r="G4" s="10"/>
    </row>
    <row r="5" spans="1:9">
      <c r="C5" s="11"/>
      <c r="D5" s="9"/>
      <c r="E5" s="12"/>
      <c r="F5" s="9"/>
      <c r="G5" s="13" t="s">
        <v>131</v>
      </c>
    </row>
    <row r="6" spans="1:9">
      <c r="C6" s="11"/>
      <c r="D6" s="9"/>
      <c r="E6" s="12"/>
      <c r="F6" s="9"/>
      <c r="G6" s="12"/>
    </row>
    <row r="7" spans="1:9" ht="20.25" customHeight="1">
      <c r="C7" s="14" t="s">
        <v>46</v>
      </c>
      <c r="D7" s="15"/>
      <c r="E7" s="16" t="s">
        <v>129</v>
      </c>
      <c r="F7" s="15"/>
      <c r="G7" s="16" t="s">
        <v>130</v>
      </c>
    </row>
    <row r="8" spans="1:9">
      <c r="C8" s="17"/>
      <c r="D8" s="18"/>
      <c r="E8" s="10"/>
      <c r="F8" s="18"/>
      <c r="G8" s="10"/>
    </row>
    <row r="9" spans="1:9">
      <c r="C9" s="17" t="s">
        <v>134</v>
      </c>
      <c r="D9" s="18"/>
      <c r="E9" s="19"/>
      <c r="F9" s="18"/>
      <c r="G9" s="19"/>
      <c r="I9" s="20"/>
    </row>
    <row r="10" spans="1:9">
      <c r="C10" s="17" t="s">
        <v>135</v>
      </c>
      <c r="D10" s="18"/>
      <c r="E10" s="19"/>
      <c r="F10" s="18"/>
      <c r="G10" s="19"/>
      <c r="I10" s="20"/>
    </row>
    <row r="11" spans="1:9">
      <c r="C11" s="21" t="s">
        <v>97</v>
      </c>
      <c r="D11" s="9"/>
      <c r="E11" s="22">
        <f>+SUM(E9:E10)</f>
        <v>0</v>
      </c>
      <c r="F11" s="9"/>
      <c r="G11" s="22">
        <f>+SUM(G9:G10)</f>
        <v>0</v>
      </c>
      <c r="I11" s="20"/>
    </row>
    <row r="12" spans="1:9">
      <c r="C12" s="17"/>
      <c r="D12" s="9"/>
      <c r="E12" s="23"/>
      <c r="F12" s="9"/>
      <c r="G12" s="23"/>
      <c r="I12" s="20"/>
    </row>
    <row r="13" spans="1:9">
      <c r="C13" s="17" t="s">
        <v>98</v>
      </c>
      <c r="D13" s="18"/>
      <c r="E13" s="19"/>
      <c r="F13" s="18"/>
      <c r="G13" s="19"/>
      <c r="I13" s="20"/>
    </row>
    <row r="14" spans="1:9" ht="15">
      <c r="C14" s="24" t="s">
        <v>144</v>
      </c>
      <c r="D14" s="25"/>
      <c r="E14" s="26"/>
      <c r="F14" s="25"/>
      <c r="G14" s="26"/>
      <c r="H14" s="20"/>
      <c r="I14" s="20"/>
    </row>
    <row r="15" spans="1:9" ht="15">
      <c r="C15" s="24" t="s">
        <v>145</v>
      </c>
      <c r="D15" s="25"/>
      <c r="E15" s="26"/>
      <c r="F15" s="25"/>
      <c r="G15" s="26"/>
      <c r="H15" s="20"/>
      <c r="I15" s="20"/>
    </row>
    <row r="16" spans="1:9">
      <c r="C16" s="24" t="s">
        <v>99</v>
      </c>
      <c r="D16" s="25"/>
      <c r="E16" s="26"/>
      <c r="F16" s="25"/>
      <c r="G16" s="26"/>
      <c r="H16" s="20"/>
      <c r="I16" s="20"/>
    </row>
    <row r="17" spans="3:9">
      <c r="C17" s="24" t="s">
        <v>100</v>
      </c>
      <c r="D17" s="25"/>
      <c r="E17" s="26"/>
      <c r="F17" s="25"/>
      <c r="G17" s="26"/>
      <c r="H17" s="20"/>
      <c r="I17" s="20"/>
    </row>
    <row r="18" spans="3:9">
      <c r="C18" s="17" t="s">
        <v>101</v>
      </c>
      <c r="D18" s="18"/>
      <c r="E18" s="19"/>
      <c r="F18" s="18"/>
      <c r="G18" s="19"/>
      <c r="H18" s="20"/>
      <c r="I18" s="20"/>
    </row>
    <row r="19" spans="3:9">
      <c r="C19" s="21" t="s">
        <v>102</v>
      </c>
      <c r="D19" s="9"/>
      <c r="E19" s="22">
        <f>+SUM(E14:E18)</f>
        <v>0</v>
      </c>
      <c r="F19" s="9"/>
      <c r="G19" s="22">
        <f>+SUM(G14:G18)</f>
        <v>0</v>
      </c>
      <c r="H19" s="20"/>
      <c r="I19" s="20"/>
    </row>
    <row r="20" spans="3:9" ht="13.5" thickBot="1">
      <c r="C20" s="27" t="s">
        <v>103</v>
      </c>
      <c r="D20" s="9"/>
      <c r="E20" s="28">
        <f>+E11-E19</f>
        <v>0</v>
      </c>
      <c r="F20" s="9"/>
      <c r="G20" s="28">
        <f>+G11-G19</f>
        <v>0</v>
      </c>
      <c r="H20" s="20"/>
      <c r="I20" s="20"/>
    </row>
    <row r="21" spans="3:9" ht="13.5" thickTop="1">
      <c r="E21" s="20"/>
      <c r="I21" s="20"/>
    </row>
    <row r="22" spans="3:9">
      <c r="I22" s="20"/>
    </row>
    <row r="23" spans="3:9">
      <c r="E23" s="19"/>
      <c r="F23" s="18"/>
      <c r="G23" s="19"/>
      <c r="I23" s="20"/>
    </row>
    <row r="24" spans="3:9">
      <c r="E24" s="19"/>
      <c r="F24" s="18"/>
      <c r="G24" s="19"/>
      <c r="I24" s="20"/>
    </row>
    <row r="25" spans="3:9">
      <c r="I25" s="20"/>
    </row>
  </sheetData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&amp;LREN Trading, SA</oddHeader>
    <oddFooter>&amp;L&amp;D &amp;T&amp;R&amp;A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4943246CD161459318654C43CCC621" ma:contentTypeVersion="1" ma:contentTypeDescription="Criar um novo documento." ma:contentTypeScope="" ma:versionID="4a1e8d1e07f2191a92a57a94ea600ed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5a3b9aacf3362366e21fd20853fe60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1A3D12-B048-4E54-BAAE-DC4E1E37309F}"/>
</file>

<file path=customXml/itemProps2.xml><?xml version="1.0" encoding="utf-8"?>
<ds:datastoreItem xmlns:ds="http://schemas.openxmlformats.org/officeDocument/2006/customXml" ds:itemID="{481D5FBC-922E-46D5-BAF1-351E7C6A29EB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A9AC0A1-A37C-4E13-AB71-6891B30B1C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13</vt:i4>
      </vt:variant>
      <vt:variant>
        <vt:lpstr>Intervalos com nome</vt:lpstr>
      </vt:variant>
      <vt:variant>
        <vt:i4>12</vt:i4>
      </vt:variant>
    </vt:vector>
  </HeadingPairs>
  <TitlesOfParts>
    <vt:vector size="25" baseType="lpstr">
      <vt:lpstr>Índice</vt:lpstr>
      <vt:lpstr>N1-01 - Balanço</vt:lpstr>
      <vt:lpstr>N1-02 - DR</vt:lpstr>
      <vt:lpstr>N1-03 - Dif e conta r e p</vt:lpstr>
      <vt:lpstr>N1-04 - CMVC</vt:lpstr>
      <vt:lpstr>N1-05 - FSE</vt:lpstr>
      <vt:lpstr>N1-06 - Pessoal</vt:lpstr>
      <vt:lpstr>N1-07- Vendas e Prest serv</vt:lpstr>
      <vt:lpstr>N1-08 - Desvios</vt:lpstr>
      <vt:lpstr>N1-09-Custos financeiros</vt:lpstr>
      <vt:lpstr>N1-10 - Ativos</vt:lpstr>
      <vt:lpstr>N1-11 - Outros</vt:lpstr>
      <vt:lpstr>N1-12 - Mecanismo DL 33-2022</vt:lpstr>
      <vt:lpstr>Índice!Área_de_Impressão</vt:lpstr>
      <vt:lpstr>'N1-01 - Balanço'!Área_de_Impressão</vt:lpstr>
      <vt:lpstr>'N1-02 - DR'!Área_de_Impressão</vt:lpstr>
      <vt:lpstr>'N1-03 - Dif e conta r e p'!Área_de_Impressão</vt:lpstr>
      <vt:lpstr>'N1-04 - CMVC'!Área_de_Impressão</vt:lpstr>
      <vt:lpstr>'N1-05 - FSE'!Área_de_Impressão</vt:lpstr>
      <vt:lpstr>'N1-06 - Pessoal'!Área_de_Impressão</vt:lpstr>
      <vt:lpstr>'N1-07- Vendas e Prest serv'!Área_de_Impressão</vt:lpstr>
      <vt:lpstr>'N1-08 - Desvios'!Área_de_Impressão</vt:lpstr>
      <vt:lpstr>'N1-10 - Ativos'!Área_de_Impressão</vt:lpstr>
      <vt:lpstr>'N1-11 - Outros'!Área_de_Impressão</vt:lpstr>
      <vt:lpstr>'N1-12 - Mecanismo DL 33-2022'!Área_de_Impressão</vt:lpstr>
    </vt:vector>
  </TitlesOfParts>
  <Company>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Graça</dc:creator>
  <cp:lastModifiedBy>Rui Pedras</cp:lastModifiedBy>
  <cp:lastPrinted>2016-02-18T10:16:41Z</cp:lastPrinted>
  <dcterms:created xsi:type="dcterms:W3CDTF">2011-05-12T13:03:18Z</dcterms:created>
  <dcterms:modified xsi:type="dcterms:W3CDTF">2022-10-04T08:53:58Z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0x010100214943246CD161459318654C43CCC621</vt:lpwstr>
  </property>
</Properties>
</file>